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834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F188" i="1"/>
  <c r="G188"/>
  <c r="H188"/>
  <c r="I188"/>
  <c r="J188"/>
  <c r="L188"/>
  <c r="F150"/>
  <c r="G150"/>
  <c r="H150"/>
  <c r="I150"/>
  <c r="J150"/>
  <c r="L150"/>
  <c r="B238" l="1"/>
  <c r="A238"/>
  <c r="L237"/>
  <c r="J237"/>
  <c r="I237"/>
  <c r="H237"/>
  <c r="G237"/>
  <c r="F237"/>
  <c r="B228"/>
  <c r="A228"/>
  <c r="L227"/>
  <c r="L238" s="1"/>
  <c r="J227"/>
  <c r="J238" s="1"/>
  <c r="I227"/>
  <c r="I238" s="1"/>
  <c r="H227"/>
  <c r="H238" s="1"/>
  <c r="G227"/>
  <c r="F227"/>
  <c r="B219"/>
  <c r="A219"/>
  <c r="L218"/>
  <c r="J218"/>
  <c r="I218"/>
  <c r="H218"/>
  <c r="G218"/>
  <c r="F218"/>
  <c r="B209"/>
  <c r="A209"/>
  <c r="I219"/>
  <c r="H219"/>
  <c r="B112"/>
  <c r="B122"/>
  <c r="A122"/>
  <c r="L121"/>
  <c r="J121"/>
  <c r="I121"/>
  <c r="H121"/>
  <c r="G121"/>
  <c r="F121"/>
  <c r="A112"/>
  <c r="L111"/>
  <c r="J111"/>
  <c r="I111"/>
  <c r="H111"/>
  <c r="G111"/>
  <c r="F111"/>
  <c r="J219" l="1"/>
  <c r="L122"/>
  <c r="L219"/>
  <c r="H122"/>
  <c r="I122"/>
  <c r="J122"/>
  <c r="F219"/>
  <c r="G219"/>
  <c r="G238"/>
  <c r="G122"/>
  <c r="F238"/>
  <c r="F122"/>
  <c r="B199"/>
  <c r="A199"/>
  <c r="L198"/>
  <c r="J198"/>
  <c r="I198"/>
  <c r="H198"/>
  <c r="G198"/>
  <c r="F198"/>
  <c r="B189"/>
  <c r="A189"/>
  <c r="B180"/>
  <c r="A180"/>
  <c r="L179"/>
  <c r="J179"/>
  <c r="I179"/>
  <c r="H179"/>
  <c r="G179"/>
  <c r="F179"/>
  <c r="B170"/>
  <c r="A170"/>
  <c r="L169"/>
  <c r="L180" s="1"/>
  <c r="J169"/>
  <c r="J180" s="1"/>
  <c r="I169"/>
  <c r="I180" s="1"/>
  <c r="H169"/>
  <c r="G169"/>
  <c r="F169"/>
  <c r="B161"/>
  <c r="A161"/>
  <c r="L160"/>
  <c r="J160"/>
  <c r="I160"/>
  <c r="H160"/>
  <c r="G160"/>
  <c r="F160"/>
  <c r="B151"/>
  <c r="A151"/>
  <c r="L161"/>
  <c r="J161"/>
  <c r="I161"/>
  <c r="H161"/>
  <c r="G161"/>
  <c r="F161"/>
  <c r="B142"/>
  <c r="A142"/>
  <c r="L141"/>
  <c r="J141"/>
  <c r="I141"/>
  <c r="H141"/>
  <c r="G141"/>
  <c r="F141"/>
  <c r="B132"/>
  <c r="A132"/>
  <c r="L131"/>
  <c r="J131"/>
  <c r="I131"/>
  <c r="H131"/>
  <c r="G131"/>
  <c r="G142" s="1"/>
  <c r="F131"/>
  <c r="F142" s="1"/>
  <c r="B102"/>
  <c r="A102"/>
  <c r="L101"/>
  <c r="J101"/>
  <c r="I101"/>
  <c r="H101"/>
  <c r="G101"/>
  <c r="F101"/>
  <c r="B92"/>
  <c r="A92"/>
  <c r="L91"/>
  <c r="J91"/>
  <c r="I91"/>
  <c r="H91"/>
  <c r="G91"/>
  <c r="F91"/>
  <c r="B82"/>
  <c r="A82"/>
  <c r="L81"/>
  <c r="J81"/>
  <c r="I81"/>
  <c r="H81"/>
  <c r="G81"/>
  <c r="F81"/>
  <c r="B72"/>
  <c r="A72"/>
  <c r="L71"/>
  <c r="J71"/>
  <c r="I71"/>
  <c r="H71"/>
  <c r="G71"/>
  <c r="F71"/>
  <c r="B61"/>
  <c r="A61"/>
  <c r="L60"/>
  <c r="J60"/>
  <c r="I60"/>
  <c r="H60"/>
  <c r="G60"/>
  <c r="F60"/>
  <c r="B51"/>
  <c r="A51"/>
  <c r="L50"/>
  <c r="L61" s="1"/>
  <c r="J50"/>
  <c r="J61" s="1"/>
  <c r="I50"/>
  <c r="I61" s="1"/>
  <c r="H50"/>
  <c r="G50"/>
  <c r="F50"/>
  <c r="B42"/>
  <c r="A42"/>
  <c r="L41"/>
  <c r="J41"/>
  <c r="I41"/>
  <c r="H41"/>
  <c r="G41"/>
  <c r="F41"/>
  <c r="B32"/>
  <c r="A32"/>
  <c r="L31"/>
  <c r="L42" s="1"/>
  <c r="J42"/>
  <c r="I31"/>
  <c r="I42" s="1"/>
  <c r="H31"/>
  <c r="H42" s="1"/>
  <c r="G31"/>
  <c r="G42" s="1"/>
  <c r="F31"/>
  <c r="F42" s="1"/>
  <c r="B22"/>
  <c r="A22"/>
  <c r="L21"/>
  <c r="J21"/>
  <c r="I21"/>
  <c r="H21"/>
  <c r="G21"/>
  <c r="F21"/>
  <c r="B12"/>
  <c r="A12"/>
  <c r="L11"/>
  <c r="J11"/>
  <c r="I11"/>
  <c r="H11"/>
  <c r="G22"/>
  <c r="F11"/>
  <c r="F22" s="1"/>
  <c r="H82" l="1"/>
  <c r="I199"/>
  <c r="F61"/>
  <c r="J82"/>
  <c r="F180"/>
  <c r="J199"/>
  <c r="H199"/>
  <c r="I82"/>
  <c r="L82"/>
  <c r="G180"/>
  <c r="L199"/>
  <c r="G61"/>
  <c r="H61"/>
  <c r="H180"/>
  <c r="H22"/>
  <c r="H142"/>
  <c r="J142"/>
  <c r="I22"/>
  <c r="I142"/>
  <c r="F102"/>
  <c r="L22"/>
  <c r="G102"/>
  <c r="L142"/>
  <c r="H102"/>
  <c r="I102"/>
  <c r="F82"/>
  <c r="J102"/>
  <c r="F199"/>
  <c r="J22"/>
  <c r="G82"/>
  <c r="L102"/>
  <c r="G199"/>
  <c r="F239" l="1"/>
  <c r="I239"/>
  <c r="G239"/>
  <c r="J239"/>
  <c r="L239"/>
  <c r="H239"/>
</calcChain>
</file>

<file path=xl/sharedStrings.xml><?xml version="1.0" encoding="utf-8"?>
<sst xmlns="http://schemas.openxmlformats.org/spreadsheetml/2006/main" count="298" uniqueCount="83">
  <si>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</si>
  <si>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</si>
  <si>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</si>
  <si>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</si>
  <si>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</si>
  <si>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</si>
  <si>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</si>
  <si>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</si>
  <si>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</si>
  <si>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</si>
  <si>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</si>
  <si>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</si>
  <si>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</si>
  <si>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</si>
  <si>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</si>
  <si>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</si>
  <si>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</si>
  <si>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</si>
  <si>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</si>
  <si>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</si>
  <si>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</si>
  <si>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</si>
  <si>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</si>
  <si>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</si>
  <si>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</si>
  <si>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</si>
  <si>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</si>
  <si>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</si>
  <si>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</si>
  <si>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</si>
  <si>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</si>
  <si>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</si>
  <si>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</si>
  <si>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</si>
  <si>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</si>
  <si>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</si>
  <si>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</si>
  <si>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</si>
  <si>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</si>
  <si>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Аптулова Гульнур Сайбавовна</t>
  </si>
  <si>
    <t>Директор</t>
  </si>
  <si>
    <t>МКОУ Усманская ООШ</t>
  </si>
  <si>
    <t>пром</t>
  </si>
  <si>
    <t>54-2з</t>
  </si>
  <si>
    <t>54-23гн</t>
  </si>
  <si>
    <t>54-1г</t>
  </si>
  <si>
    <t>54-4с</t>
  </si>
  <si>
    <t>54-21х4</t>
  </si>
  <si>
    <t>54-22s</t>
  </si>
  <si>
    <t>54-27к</t>
  </si>
  <si>
    <t>53-19з</t>
  </si>
  <si>
    <t>Суп гороховый с фрикадельками</t>
  </si>
  <si>
    <t>54-25с</t>
  </si>
  <si>
    <t xml:space="preserve">Котлета </t>
  </si>
  <si>
    <t>Кофейный напиток с молоком</t>
  </si>
  <si>
    <t>Суп с фрикадельками с макаронными изделиями</t>
  </si>
  <si>
    <t>Хлеб пшеничный</t>
  </si>
  <si>
    <t>Салат из отварной свеклы</t>
  </si>
  <si>
    <t>Чай с сахаром</t>
  </si>
  <si>
    <t>Гуляш из говядины</t>
  </si>
  <si>
    <t>Каша гречневая рассыпчатая</t>
  </si>
  <si>
    <t>Какао с молоком</t>
  </si>
  <si>
    <t>Макароны отварные</t>
  </si>
  <si>
    <t>Плов из отварной говядины</t>
  </si>
  <si>
    <t>Салат из свеклы отварной</t>
  </si>
  <si>
    <t>Щи со сметаной и говядиной</t>
  </si>
  <si>
    <t>Хлеб ржаной</t>
  </si>
  <si>
    <t>Компот из смеси сухофруктов</t>
  </si>
  <si>
    <t>Каша жидкая молочная манная</t>
  </si>
  <si>
    <t>Масло сливочное порциями</t>
  </si>
  <si>
    <t>Чай с лимоном с сахаром</t>
  </si>
  <si>
    <t>Сыр в нарезке</t>
  </si>
  <si>
    <t>Рассольник с фрикадельками</t>
  </si>
  <si>
    <t>Рыба припущенная в молоке (минтай)</t>
  </si>
  <si>
    <t>Борщ с говядиной</t>
  </si>
  <si>
    <t>гор.блюда</t>
  </si>
  <si>
    <t>Каша жидкая молочная овсяная</t>
  </si>
  <si>
    <t>Чай с сахаром с лимоном</t>
  </si>
  <si>
    <t>Яблоко</t>
  </si>
  <si>
    <t>Кисель</t>
  </si>
  <si>
    <t>Апельсин</t>
  </si>
  <si>
    <t>Банан</t>
  </si>
  <si>
    <t>Тефтели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</si>
</sst>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2"/>
      <color rgb="FF212529"/>
      <name val="Arial Narrow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0" fillId="0" borderId="14" xfId="0" applyBorder="1"/>
    <xf numFmtId="0" fontId="5" fillId="0" borderId="16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5" fillId="0" borderId="17" xfId="0" applyFont="1" applyBorder="1" applyAlignment="1">
      <alignment horizontal="center" vertical="top" wrapText="1"/>
    </xf>
    <xf numFmtId="0" fontId="5" fillId="0" borderId="19" xfId="0" applyFont="1" applyBorder="1" applyAlignment="1">
      <alignment horizontal="center"/>
    </xf>
    <xf numFmtId="0" fontId="5" fillId="0" borderId="9" xfId="0" applyFont="1" applyBorder="1"/>
    <xf numFmtId="0" fontId="5" fillId="0" borderId="10" xfId="0" applyFont="1" applyBorder="1"/>
    <xf numFmtId="0" fontId="5" fillId="3" borderId="20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3" xfId="0" applyFont="1" applyFill="1" applyBorder="1" applyAlignment="1">
      <alignment vertical="top" wrapText="1"/>
    </xf>
    <xf numFmtId="0" fontId="5" fillId="3" borderId="3" xfId="0" applyFont="1" applyFill="1" applyBorder="1" applyAlignment="1">
      <alignment horizontal="center" vertical="top" wrapText="1"/>
    </xf>
    <xf numFmtId="0" fontId="5" fillId="3" borderId="2" xfId="0" applyFont="1" applyFill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0" xfId="0" applyFont="1" applyBorder="1" applyAlignment="1">
      <alignment horizontal="center" vertical="center" wrapText="1"/>
    </xf>
    <xf numFmtId="0" fontId="12" fillId="0" borderId="11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5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11" fillId="0" borderId="9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top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left"/>
    </xf>
    <xf numFmtId="0" fontId="14" fillId="0" borderId="0" xfId="0" applyFont="1"/>
    <xf numFmtId="0" fontId="15" fillId="2" borderId="1" xfId="0" applyFont="1" applyFill="1" applyBorder="1" applyAlignment="1" applyProtection="1">
      <alignment vertical="top" wrapText="1"/>
      <protection locked="0"/>
    </xf>
    <xf numFmtId="0" fontId="15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Protection="1">
      <protection locked="0"/>
    </xf>
    <xf numFmtId="0" fontId="15" fillId="2" borderId="2" xfId="0" applyFont="1" applyFill="1" applyBorder="1" applyAlignment="1" applyProtection="1">
      <alignment vertical="top" wrapText="1"/>
      <protection locked="0"/>
    </xf>
    <xf numFmtId="0" fontId="15" fillId="2" borderId="17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/>
    <xf numFmtId="0" fontId="2" fillId="2" borderId="2" xfId="0" applyFont="1" applyFill="1" applyBorder="1" applyProtection="1">
      <protection locked="0"/>
    </xf>
    <xf numFmtId="0" fontId="1" fillId="0" borderId="2" xfId="0" applyFont="1" applyBorder="1"/>
    <xf numFmtId="0" fontId="1" fillId="2" borderId="2" xfId="0" applyFont="1" applyFill="1" applyBorder="1" applyProtection="1">
      <protection locked="0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9" fillId="3" borderId="21" xfId="0" applyFont="1" applyFill="1" applyBorder="1" applyAlignment="1">
      <alignment horizontal="center" vertical="center" wrapText="1"/>
    </xf>
    <xf numFmtId="0" fontId="4" fillId="3" borderId="22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5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39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224" sqref="E224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66" t="s">
        <v>41</v>
      </c>
      <c r="D1" s="67"/>
      <c r="E1" s="67"/>
      <c r="F1" s="12" t="s">
        <v>16</v>
      </c>
      <c r="G1" s="2" t="s">
        <v>17</v>
      </c>
      <c r="H1" s="68" t="s">
        <v>40</v>
      </c>
      <c r="I1" s="68"/>
      <c r="J1" s="68"/>
      <c r="K1" s="68"/>
    </row>
    <row r="2" spans="1:12" ht="18">
      <c r="A2" s="35" t="s">
        <v>6</v>
      </c>
      <c r="C2" s="2"/>
      <c r="G2" s="2" t="s">
        <v>18</v>
      </c>
      <c r="H2" s="68" t="s">
        <v>39</v>
      </c>
      <c r="I2" s="68"/>
      <c r="J2" s="68"/>
      <c r="K2" s="68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3.7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39" t="s">
        <v>55</v>
      </c>
      <c r="F6" s="40">
        <v>250</v>
      </c>
      <c r="G6" s="40">
        <v>43</v>
      </c>
      <c r="H6" s="40">
        <v>22</v>
      </c>
      <c r="I6" s="40">
        <v>70</v>
      </c>
      <c r="J6" s="40">
        <v>284</v>
      </c>
      <c r="K6" s="41">
        <v>26</v>
      </c>
      <c r="L6" s="40">
        <v>38.68</v>
      </c>
    </row>
    <row r="7" spans="1:12" ht="15">
      <c r="A7" s="23"/>
      <c r="B7" s="15"/>
      <c r="C7" s="11"/>
      <c r="D7" s="7" t="s">
        <v>23</v>
      </c>
      <c r="E7" s="42" t="s">
        <v>56</v>
      </c>
      <c r="F7" s="43">
        <v>30</v>
      </c>
      <c r="G7" s="43">
        <v>2</v>
      </c>
      <c r="H7" s="43">
        <v>1</v>
      </c>
      <c r="I7" s="43">
        <v>15</v>
      </c>
      <c r="J7" s="43">
        <v>70</v>
      </c>
      <c r="K7" s="44" t="s">
        <v>42</v>
      </c>
      <c r="L7" s="43">
        <v>2.62</v>
      </c>
    </row>
    <row r="8" spans="1:12" ht="15">
      <c r="A8" s="23"/>
      <c r="B8" s="15"/>
      <c r="C8" s="11"/>
      <c r="D8" s="7" t="s">
        <v>26</v>
      </c>
      <c r="E8" s="42" t="s">
        <v>57</v>
      </c>
      <c r="F8" s="43">
        <v>65</v>
      </c>
      <c r="G8" s="43">
        <v>1</v>
      </c>
      <c r="H8" s="43">
        <v>3</v>
      </c>
      <c r="I8" s="43">
        <v>3</v>
      </c>
      <c r="J8" s="43">
        <v>46</v>
      </c>
      <c r="K8" s="44" t="s">
        <v>42</v>
      </c>
      <c r="L8" s="43">
        <v>4.09</v>
      </c>
    </row>
    <row r="9" spans="1:12" ht="15">
      <c r="A9" s="23"/>
      <c r="B9" s="15"/>
      <c r="C9" s="11"/>
      <c r="D9" s="7" t="s">
        <v>22</v>
      </c>
      <c r="E9" s="42" t="s">
        <v>58</v>
      </c>
      <c r="F9" s="43">
        <v>200</v>
      </c>
      <c r="G9" s="43">
        <v>0</v>
      </c>
      <c r="H9" s="43">
        <v>0</v>
      </c>
      <c r="I9" s="43">
        <v>7</v>
      </c>
      <c r="J9" s="43">
        <v>27</v>
      </c>
      <c r="K9" s="44">
        <v>19</v>
      </c>
      <c r="L9" s="43">
        <v>3.16</v>
      </c>
    </row>
    <row r="10" spans="1:12" ht="15">
      <c r="A10" s="23"/>
      <c r="B10" s="15"/>
      <c r="C10" s="11"/>
      <c r="D10" s="6" t="s">
        <v>24</v>
      </c>
      <c r="E10" s="42" t="s">
        <v>78</v>
      </c>
      <c r="F10" s="43">
        <v>178</v>
      </c>
      <c r="G10" s="43">
        <v>1</v>
      </c>
      <c r="H10" s="43">
        <v>0</v>
      </c>
      <c r="I10" s="43">
        <v>20</v>
      </c>
      <c r="J10" s="43">
        <v>88</v>
      </c>
      <c r="K10" s="44" t="s">
        <v>43</v>
      </c>
      <c r="L10" s="43">
        <v>39.159999999999997</v>
      </c>
    </row>
    <row r="11" spans="1:12" ht="15">
      <c r="A11" s="24"/>
      <c r="B11" s="17"/>
      <c r="C11" s="8"/>
      <c r="D11" s="18" t="s">
        <v>33</v>
      </c>
      <c r="E11" s="9"/>
      <c r="F11" s="19">
        <f>SUM(F6:F10)</f>
        <v>723</v>
      </c>
      <c r="G11" s="19">
        <v>47.81</v>
      </c>
      <c r="H11" s="19">
        <f t="shared" ref="H11:J11" si="0">SUM(H6:H10)</f>
        <v>26</v>
      </c>
      <c r="I11" s="19">
        <f t="shared" si="0"/>
        <v>115</v>
      </c>
      <c r="J11" s="19">
        <f t="shared" si="0"/>
        <v>515</v>
      </c>
      <c r="K11" s="25"/>
      <c r="L11" s="19">
        <f t="shared" ref="L11" si="1">SUM(L6:L10)</f>
        <v>87.71</v>
      </c>
    </row>
    <row r="12" spans="1:12" ht="15">
      <c r="A12" s="26">
        <f>A6</f>
        <v>1</v>
      </c>
      <c r="B12" s="13">
        <f>B6</f>
        <v>1</v>
      </c>
      <c r="C12" s="10" t="s">
        <v>25</v>
      </c>
      <c r="D12" s="7" t="s">
        <v>26</v>
      </c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3"/>
      <c r="B13" s="15"/>
      <c r="C13" s="11"/>
      <c r="D13" s="7" t="s">
        <v>27</v>
      </c>
      <c r="E13" s="42"/>
      <c r="F13" s="43"/>
      <c r="G13" s="43"/>
      <c r="H13" s="43"/>
      <c r="I13" s="43"/>
      <c r="J13" s="43"/>
      <c r="K13" s="44"/>
      <c r="L13" s="43"/>
    </row>
    <row r="14" spans="1:12" ht="15">
      <c r="A14" s="23"/>
      <c r="B14" s="15"/>
      <c r="C14" s="11"/>
      <c r="D14" s="7" t="s">
        <v>28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29</v>
      </c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 t="s">
        <v>30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31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32</v>
      </c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4"/>
      <c r="B21" s="17"/>
      <c r="C21" s="8"/>
      <c r="D21" s="18" t="s">
        <v>33</v>
      </c>
      <c r="E21" s="9"/>
      <c r="F21" s="19">
        <f>SUM(F12:F20)</f>
        <v>0</v>
      </c>
      <c r="G21" s="19">
        <f t="shared" ref="G21:J21" si="2">SUM(G12:G20)</f>
        <v>0</v>
      </c>
      <c r="H21" s="19">
        <f t="shared" si="2"/>
        <v>0</v>
      </c>
      <c r="I21" s="19">
        <f t="shared" si="2"/>
        <v>0</v>
      </c>
      <c r="J21" s="19">
        <f t="shared" si="2"/>
        <v>0</v>
      </c>
      <c r="K21" s="25"/>
      <c r="L21" s="19">
        <f t="shared" ref="L21" si="3">SUM(L12:L20)</f>
        <v>0</v>
      </c>
    </row>
    <row r="22" spans="1:12" ht="15">
      <c r="A22" s="29">
        <f>A6</f>
        <v>1</v>
      </c>
      <c r="B22" s="30">
        <f>B6</f>
        <v>1</v>
      </c>
      <c r="C22" s="64" t="s">
        <v>4</v>
      </c>
      <c r="D22" s="65"/>
      <c r="E22" s="31"/>
      <c r="F22" s="32">
        <f>F11+F21</f>
        <v>723</v>
      </c>
      <c r="G22" s="32">
        <f t="shared" ref="G22:J22" si="4">G11+G21</f>
        <v>47.81</v>
      </c>
      <c r="H22" s="32">
        <f t="shared" si="4"/>
        <v>26</v>
      </c>
      <c r="I22" s="32">
        <f t="shared" si="4"/>
        <v>115</v>
      </c>
      <c r="J22" s="32">
        <f t="shared" si="4"/>
        <v>515</v>
      </c>
      <c r="K22" s="32"/>
      <c r="L22" s="32">
        <f t="shared" ref="L22" si="5">L11+L21</f>
        <v>87.71</v>
      </c>
    </row>
    <row r="23" spans="1:12" ht="15">
      <c r="A23" s="14">
        <v>1</v>
      </c>
      <c r="B23" s="15">
        <v>2</v>
      </c>
      <c r="C23" s="22" t="s">
        <v>20</v>
      </c>
      <c r="D23" s="5" t="s">
        <v>21</v>
      </c>
      <c r="E23" s="39" t="s">
        <v>59</v>
      </c>
      <c r="F23" s="40">
        <v>100</v>
      </c>
      <c r="G23" s="40">
        <v>14</v>
      </c>
      <c r="H23" s="40">
        <v>13</v>
      </c>
      <c r="I23" s="40">
        <v>3</v>
      </c>
      <c r="J23" s="40">
        <v>185</v>
      </c>
      <c r="K23" s="41">
        <v>41</v>
      </c>
      <c r="L23" s="40">
        <v>57.89</v>
      </c>
    </row>
    <row r="24" spans="1:12" ht="15">
      <c r="A24" s="14"/>
      <c r="B24" s="15"/>
      <c r="C24" s="11"/>
      <c r="D24" s="7" t="s">
        <v>29</v>
      </c>
      <c r="E24" s="42" t="s">
        <v>60</v>
      </c>
      <c r="F24" s="43">
        <v>200</v>
      </c>
      <c r="G24" s="43">
        <v>8</v>
      </c>
      <c r="H24" s="43">
        <v>6</v>
      </c>
      <c r="I24" s="43">
        <v>36</v>
      </c>
      <c r="J24" s="43">
        <v>234</v>
      </c>
      <c r="K24" s="44">
        <v>70</v>
      </c>
      <c r="L24" s="43">
        <v>9.58</v>
      </c>
    </row>
    <row r="25" spans="1:12" ht="15">
      <c r="A25" s="14"/>
      <c r="B25" s="15"/>
      <c r="C25" s="11"/>
      <c r="D25" s="7" t="s">
        <v>23</v>
      </c>
      <c r="E25" s="55" t="s">
        <v>56</v>
      </c>
      <c r="F25" s="43">
        <v>30</v>
      </c>
      <c r="G25" s="43">
        <v>2</v>
      </c>
      <c r="H25" s="43">
        <v>1</v>
      </c>
      <c r="I25" s="43">
        <v>170</v>
      </c>
      <c r="J25" s="43">
        <v>70</v>
      </c>
      <c r="K25" s="44">
        <v>119</v>
      </c>
      <c r="L25" s="43">
        <v>2.62</v>
      </c>
    </row>
    <row r="26" spans="1:12" ht="15">
      <c r="A26" s="14"/>
      <c r="B26" s="15"/>
      <c r="C26" s="11"/>
      <c r="D26" s="7" t="s">
        <v>22</v>
      </c>
      <c r="E26" s="55" t="s">
        <v>61</v>
      </c>
      <c r="F26" s="43">
        <v>200</v>
      </c>
      <c r="G26" s="43">
        <v>4</v>
      </c>
      <c r="H26" s="43">
        <v>4</v>
      </c>
      <c r="I26" s="43">
        <v>18</v>
      </c>
      <c r="J26" s="43">
        <v>119</v>
      </c>
      <c r="K26" s="44"/>
      <c r="L26" s="43">
        <v>17.32</v>
      </c>
    </row>
    <row r="27" spans="1:12" ht="15">
      <c r="A27" s="14"/>
      <c r="B27" s="15"/>
      <c r="C27" s="11"/>
      <c r="D27" s="7"/>
      <c r="E27" s="55"/>
      <c r="F27" s="43"/>
      <c r="G27" s="43"/>
      <c r="H27" s="43"/>
      <c r="I27" s="43"/>
      <c r="J27" s="43"/>
      <c r="K27" s="44"/>
      <c r="L27" s="43"/>
    </row>
    <row r="28" spans="1:12" ht="15">
      <c r="A28" s="14"/>
      <c r="B28" s="15"/>
      <c r="C28" s="11"/>
      <c r="D28" s="7"/>
      <c r="E28" s="42"/>
      <c r="F28" s="43"/>
      <c r="G28" s="43"/>
      <c r="H28" s="43"/>
      <c r="I28" s="43"/>
      <c r="J28" s="43"/>
      <c r="K28" s="44"/>
      <c r="L28" s="43"/>
    </row>
    <row r="29" spans="1:12" ht="15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43"/>
    </row>
    <row r="30" spans="1:12" ht="1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>
      <c r="A31" s="16"/>
      <c r="B31" s="17"/>
      <c r="C31" s="8"/>
      <c r="D31" s="18" t="s">
        <v>33</v>
      </c>
      <c r="E31" s="9"/>
      <c r="F31" s="19">
        <f>SUM(F23:F30)</f>
        <v>530</v>
      </c>
      <c r="G31" s="19">
        <f>SUM(G23:G30)</f>
        <v>28</v>
      </c>
      <c r="H31" s="19">
        <f>SUM(H23:H30)</f>
        <v>24</v>
      </c>
      <c r="I31" s="19">
        <f>SUM(I23:I30)</f>
        <v>227</v>
      </c>
      <c r="J31" s="19">
        <v>616.9</v>
      </c>
      <c r="K31" s="25"/>
      <c r="L31" s="19">
        <f>SUM(L23:L30)</f>
        <v>87.41</v>
      </c>
    </row>
    <row r="32" spans="1:12" ht="15">
      <c r="A32" s="13">
        <f>A23</f>
        <v>1</v>
      </c>
      <c r="B32" s="13">
        <f>B23</f>
        <v>2</v>
      </c>
      <c r="C32" s="10" t="s">
        <v>25</v>
      </c>
      <c r="D32" s="7" t="s">
        <v>26</v>
      </c>
      <c r="E32" s="42"/>
      <c r="F32" s="43"/>
      <c r="G32" s="43"/>
      <c r="H32" s="43"/>
      <c r="I32" s="43"/>
      <c r="J32" s="43"/>
      <c r="K32" s="44"/>
      <c r="L32" s="43"/>
    </row>
    <row r="33" spans="1:12" ht="15">
      <c r="A33" s="14"/>
      <c r="B33" s="15"/>
      <c r="C33" s="11"/>
      <c r="D33" s="7" t="s">
        <v>27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28</v>
      </c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 t="s">
        <v>29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30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31</v>
      </c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7" t="s">
        <v>32</v>
      </c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6"/>
      <c r="B41" s="17"/>
      <c r="C41" s="8"/>
      <c r="D41" s="18" t="s">
        <v>33</v>
      </c>
      <c r="E41" s="9"/>
      <c r="F41" s="19">
        <f>SUM(F32:F40)</f>
        <v>0</v>
      </c>
      <c r="G41" s="19">
        <f t="shared" ref="G41" si="6">SUM(G32:G40)</f>
        <v>0</v>
      </c>
      <c r="H41" s="19">
        <f t="shared" ref="H41" si="7">SUM(H32:H40)</f>
        <v>0</v>
      </c>
      <c r="I41" s="19">
        <f t="shared" ref="I41" si="8">SUM(I32:I40)</f>
        <v>0</v>
      </c>
      <c r="J41" s="19">
        <f t="shared" ref="J41:L41" si="9">SUM(J32:J40)</f>
        <v>0</v>
      </c>
      <c r="K41" s="25"/>
      <c r="L41" s="19">
        <f t="shared" si="9"/>
        <v>0</v>
      </c>
    </row>
    <row r="42" spans="1:12" ht="15.75" customHeight="1">
      <c r="A42" s="33">
        <f>A23</f>
        <v>1</v>
      </c>
      <c r="B42" s="33">
        <f>B23</f>
        <v>2</v>
      </c>
      <c r="C42" s="64" t="s">
        <v>4</v>
      </c>
      <c r="D42" s="65"/>
      <c r="E42" s="31"/>
      <c r="F42" s="32">
        <f>F31+F41</f>
        <v>530</v>
      </c>
      <c r="G42" s="32">
        <f t="shared" ref="G42" si="10">G31+G41</f>
        <v>28</v>
      </c>
      <c r="H42" s="32">
        <f t="shared" ref="H42" si="11">H31+H41</f>
        <v>24</v>
      </c>
      <c r="I42" s="32">
        <f t="shared" ref="I42" si="12">I31+I41</f>
        <v>227</v>
      </c>
      <c r="J42" s="32">
        <f t="shared" ref="J42:L42" si="13">J31+J41</f>
        <v>616.9</v>
      </c>
      <c r="K42" s="32"/>
      <c r="L42" s="32">
        <f t="shared" si="13"/>
        <v>87.41</v>
      </c>
    </row>
    <row r="43" spans="1:12" ht="15">
      <c r="A43" s="20">
        <v>1</v>
      </c>
      <c r="B43" s="21">
        <v>3</v>
      </c>
      <c r="C43" s="22" t="s">
        <v>20</v>
      </c>
      <c r="D43" s="5" t="s">
        <v>21</v>
      </c>
      <c r="E43" s="39" t="s">
        <v>53</v>
      </c>
      <c r="F43" s="40">
        <v>100</v>
      </c>
      <c r="G43" s="40">
        <v>14</v>
      </c>
      <c r="H43" s="40">
        <v>13</v>
      </c>
      <c r="I43" s="40">
        <v>33</v>
      </c>
      <c r="J43" s="40">
        <v>221</v>
      </c>
      <c r="K43" s="41">
        <v>45</v>
      </c>
      <c r="L43" s="40">
        <v>32.950000000000003</v>
      </c>
    </row>
    <row r="44" spans="1:12" ht="15">
      <c r="A44" s="23"/>
      <c r="B44" s="15"/>
      <c r="C44" s="11"/>
      <c r="D44" s="7" t="s">
        <v>29</v>
      </c>
      <c r="E44" s="42" t="s">
        <v>62</v>
      </c>
      <c r="F44" s="43">
        <v>200</v>
      </c>
      <c r="G44" s="43">
        <v>5</v>
      </c>
      <c r="H44" s="43">
        <v>5</v>
      </c>
      <c r="I44" s="43">
        <v>33</v>
      </c>
      <c r="J44" s="43">
        <v>197</v>
      </c>
      <c r="K44" s="44" t="s">
        <v>45</v>
      </c>
      <c r="L44" s="43">
        <v>12.74</v>
      </c>
    </row>
    <row r="45" spans="1:12" ht="15">
      <c r="A45" s="23"/>
      <c r="B45" s="15"/>
      <c r="C45" s="11"/>
      <c r="D45" s="7" t="s">
        <v>23</v>
      </c>
      <c r="E45" s="42" t="s">
        <v>56</v>
      </c>
      <c r="F45" s="43">
        <v>30</v>
      </c>
      <c r="G45" s="43">
        <v>2</v>
      </c>
      <c r="H45" s="43">
        <v>1</v>
      </c>
      <c r="I45" s="43">
        <v>15</v>
      </c>
      <c r="J45" s="43">
        <v>70</v>
      </c>
      <c r="K45" s="44" t="s">
        <v>42</v>
      </c>
      <c r="L45" s="43">
        <v>2.62</v>
      </c>
    </row>
    <row r="46" spans="1:12" ht="15">
      <c r="A46" s="23"/>
      <c r="B46" s="15"/>
      <c r="C46" s="11"/>
      <c r="D46" s="7" t="s">
        <v>22</v>
      </c>
      <c r="E46" s="55" t="s">
        <v>54</v>
      </c>
      <c r="F46" s="43">
        <v>200</v>
      </c>
      <c r="G46" s="43">
        <v>3</v>
      </c>
      <c r="H46" s="43">
        <v>7</v>
      </c>
      <c r="I46" s="43">
        <v>56</v>
      </c>
      <c r="J46" s="43">
        <v>296</v>
      </c>
      <c r="K46" s="44" t="s">
        <v>44</v>
      </c>
      <c r="L46" s="43">
        <v>15.78</v>
      </c>
    </row>
    <row r="47" spans="1:12" ht="15">
      <c r="A47" s="23"/>
      <c r="B47" s="15"/>
      <c r="C47" s="11"/>
      <c r="D47" s="7" t="s">
        <v>24</v>
      </c>
      <c r="E47" s="42" t="s">
        <v>78</v>
      </c>
      <c r="F47" s="43">
        <v>108</v>
      </c>
      <c r="G47" s="43">
        <v>1</v>
      </c>
      <c r="H47" s="43">
        <v>0</v>
      </c>
      <c r="I47" s="43">
        <v>20</v>
      </c>
      <c r="J47" s="43">
        <v>80</v>
      </c>
      <c r="K47" s="44"/>
      <c r="L47" s="43">
        <v>23.76</v>
      </c>
    </row>
    <row r="48" spans="1:12" ht="15.75">
      <c r="A48" s="23"/>
      <c r="B48" s="15"/>
      <c r="C48" s="11"/>
      <c r="D48" s="6"/>
      <c r="E48" s="42"/>
      <c r="F48" s="43"/>
      <c r="G48" s="43"/>
      <c r="H48" s="43"/>
      <c r="I48" s="43"/>
      <c r="J48" s="43"/>
      <c r="K48" s="51"/>
      <c r="L48" s="43"/>
    </row>
    <row r="49" spans="1:12" ht="1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>
      <c r="A50" s="24"/>
      <c r="B50" s="17"/>
      <c r="C50" s="8"/>
      <c r="D50" s="18" t="s">
        <v>33</v>
      </c>
      <c r="E50" s="9"/>
      <c r="F50" s="19">
        <f>SUM(F43:F49)</f>
        <v>638</v>
      </c>
      <c r="G50" s="19">
        <f t="shared" ref="G50" si="14">SUM(G43:G49)</f>
        <v>25</v>
      </c>
      <c r="H50" s="19">
        <f t="shared" ref="H50" si="15">SUM(H43:H49)</f>
        <v>26</v>
      </c>
      <c r="I50" s="19">
        <f t="shared" ref="I50" si="16">SUM(I43:I49)</f>
        <v>157</v>
      </c>
      <c r="J50" s="19">
        <f t="shared" ref="J50:L50" si="17">SUM(J43:J49)</f>
        <v>864</v>
      </c>
      <c r="K50" s="25"/>
      <c r="L50" s="19">
        <f t="shared" si="17"/>
        <v>87.850000000000009</v>
      </c>
    </row>
    <row r="51" spans="1:12" ht="15">
      <c r="A51" s="26">
        <f>A43</f>
        <v>1</v>
      </c>
      <c r="B51" s="13">
        <f>B43</f>
        <v>3</v>
      </c>
      <c r="C51" s="10" t="s">
        <v>25</v>
      </c>
      <c r="D51" s="7" t="s">
        <v>26</v>
      </c>
      <c r="E51" s="42"/>
      <c r="F51" s="43"/>
      <c r="G51" s="43"/>
      <c r="H51" s="43"/>
      <c r="I51" s="43"/>
      <c r="J51" s="43"/>
      <c r="K51" s="44"/>
      <c r="L51" s="43"/>
    </row>
    <row r="52" spans="1:12" ht="15">
      <c r="A52" s="23"/>
      <c r="B52" s="15"/>
      <c r="C52" s="11"/>
      <c r="D52" s="7" t="s">
        <v>27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28</v>
      </c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 t="s">
        <v>29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30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31</v>
      </c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3"/>
      <c r="B57" s="15"/>
      <c r="C57" s="11"/>
      <c r="D57" s="7" t="s">
        <v>32</v>
      </c>
      <c r="E57" s="42"/>
      <c r="F57" s="43"/>
      <c r="G57" s="43"/>
      <c r="H57" s="43"/>
      <c r="I57" s="43"/>
      <c r="J57" s="43"/>
      <c r="K57" s="44"/>
      <c r="L57" s="43"/>
    </row>
    <row r="58" spans="1:12" ht="15">
      <c r="A58" s="23"/>
      <c r="B58" s="15"/>
      <c r="C58" s="11"/>
      <c r="D58" s="6"/>
      <c r="E58" s="42"/>
      <c r="F58" s="43"/>
      <c r="G58" s="43"/>
      <c r="H58" s="43"/>
      <c r="I58" s="43"/>
      <c r="J58" s="43"/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4"/>
      <c r="B60" s="17"/>
      <c r="C60" s="8"/>
      <c r="D60" s="18" t="s">
        <v>33</v>
      </c>
      <c r="E60" s="9"/>
      <c r="F60" s="19">
        <f>SUM(F51:F59)</f>
        <v>0</v>
      </c>
      <c r="G60" s="19">
        <f t="shared" ref="G60" si="18">SUM(G51:G59)</f>
        <v>0</v>
      </c>
      <c r="H60" s="19">
        <f t="shared" ref="H60" si="19">SUM(H51:H59)</f>
        <v>0</v>
      </c>
      <c r="I60" s="19">
        <f t="shared" ref="I60" si="20">SUM(I51:I59)</f>
        <v>0</v>
      </c>
      <c r="J60" s="19">
        <f t="shared" ref="J60:L60" si="21">SUM(J51:J59)</f>
        <v>0</v>
      </c>
      <c r="K60" s="25"/>
      <c r="L60" s="19">
        <f t="shared" si="21"/>
        <v>0</v>
      </c>
    </row>
    <row r="61" spans="1:12" ht="15.75" customHeight="1">
      <c r="A61" s="29">
        <f>A43</f>
        <v>1</v>
      </c>
      <c r="B61" s="30">
        <f>B43</f>
        <v>3</v>
      </c>
      <c r="C61" s="64" t="s">
        <v>4</v>
      </c>
      <c r="D61" s="65"/>
      <c r="E61" s="31"/>
      <c r="F61" s="32">
        <f>F50+F60</f>
        <v>638</v>
      </c>
      <c r="G61" s="32">
        <f t="shared" ref="G61" si="22">G50+G60</f>
        <v>25</v>
      </c>
      <c r="H61" s="32">
        <f t="shared" ref="H61" si="23">H50+H60</f>
        <v>26</v>
      </c>
      <c r="I61" s="32">
        <f t="shared" ref="I61" si="24">I50+I60</f>
        <v>157</v>
      </c>
      <c r="J61" s="32">
        <f t="shared" ref="J61:L61" si="25">J50+J60</f>
        <v>864</v>
      </c>
      <c r="K61" s="32"/>
      <c r="L61" s="32">
        <f t="shared" si="25"/>
        <v>87.850000000000009</v>
      </c>
    </row>
    <row r="62" spans="1:12" ht="15">
      <c r="A62" s="20">
        <v>1</v>
      </c>
      <c r="B62" s="21">
        <v>4</v>
      </c>
      <c r="C62" s="22" t="s">
        <v>20</v>
      </c>
      <c r="D62" s="5" t="s">
        <v>21</v>
      </c>
      <c r="E62" s="52" t="s">
        <v>63</v>
      </c>
      <c r="F62" s="40">
        <v>250</v>
      </c>
      <c r="G62" s="40">
        <v>15</v>
      </c>
      <c r="H62" s="40">
        <v>15</v>
      </c>
      <c r="I62" s="40">
        <v>39</v>
      </c>
      <c r="J62" s="40">
        <v>248</v>
      </c>
      <c r="K62" s="53" t="s">
        <v>46</v>
      </c>
      <c r="L62" s="40">
        <v>69.040000000000006</v>
      </c>
    </row>
    <row r="63" spans="1:12" ht="15">
      <c r="A63" s="23"/>
      <c r="B63" s="15"/>
      <c r="C63" s="11"/>
      <c r="D63" s="58" t="s">
        <v>23</v>
      </c>
      <c r="E63" s="42" t="s">
        <v>56</v>
      </c>
      <c r="F63" s="43">
        <v>30</v>
      </c>
      <c r="G63" s="43">
        <v>2</v>
      </c>
      <c r="H63" s="43">
        <v>1</v>
      </c>
      <c r="I63" s="43">
        <v>15</v>
      </c>
      <c r="J63" s="43">
        <v>70</v>
      </c>
      <c r="K63" s="44"/>
      <c r="L63" s="43">
        <v>2.62</v>
      </c>
    </row>
    <row r="64" spans="1:12" ht="15">
      <c r="A64" s="23"/>
      <c r="B64" s="15"/>
      <c r="C64" s="11"/>
      <c r="D64" s="58" t="s">
        <v>26</v>
      </c>
      <c r="E64" s="55" t="s">
        <v>64</v>
      </c>
      <c r="F64" s="43">
        <v>65</v>
      </c>
      <c r="G64" s="43">
        <v>1</v>
      </c>
      <c r="H64" s="43">
        <v>3</v>
      </c>
      <c r="I64" s="43">
        <v>5</v>
      </c>
      <c r="J64" s="43">
        <v>46</v>
      </c>
      <c r="K64" s="56" t="s">
        <v>42</v>
      </c>
      <c r="L64" s="43">
        <v>4.49</v>
      </c>
    </row>
    <row r="65" spans="1:12" ht="15">
      <c r="A65" s="23"/>
      <c r="B65" s="15"/>
      <c r="C65" s="11"/>
      <c r="D65" s="7" t="s">
        <v>22</v>
      </c>
      <c r="E65" s="55" t="s">
        <v>79</v>
      </c>
      <c r="F65" s="43">
        <v>200</v>
      </c>
      <c r="G65" s="43">
        <v>0</v>
      </c>
      <c r="H65" s="43">
        <v>0</v>
      </c>
      <c r="I65" s="43">
        <v>39</v>
      </c>
      <c r="J65" s="43">
        <v>160</v>
      </c>
      <c r="K65" s="56" t="s">
        <v>47</v>
      </c>
      <c r="L65" s="43">
        <v>11.56</v>
      </c>
    </row>
    <row r="66" spans="1:12" ht="15">
      <c r="A66" s="23"/>
      <c r="B66" s="15"/>
      <c r="C66" s="11"/>
      <c r="D66" s="7"/>
      <c r="E66" s="55"/>
      <c r="F66" s="43"/>
      <c r="G66" s="43"/>
      <c r="H66" s="43"/>
      <c r="I66" s="43"/>
      <c r="J66" s="43"/>
      <c r="K66" s="56"/>
      <c r="L66" s="43"/>
    </row>
    <row r="67" spans="1:12" ht="15">
      <c r="A67" s="23"/>
      <c r="B67" s="15"/>
      <c r="C67" s="11"/>
      <c r="D67" s="57"/>
      <c r="E67" s="55"/>
      <c r="F67" s="43"/>
      <c r="G67" s="43"/>
      <c r="H67" s="43"/>
      <c r="I67" s="43"/>
      <c r="J67" s="43"/>
      <c r="K67" s="56"/>
      <c r="L67" s="43"/>
    </row>
    <row r="68" spans="1:12" ht="15">
      <c r="A68" s="23"/>
      <c r="B68" s="15"/>
      <c r="C68" s="11"/>
      <c r="D68" s="7"/>
      <c r="E68" s="42"/>
      <c r="F68" s="43"/>
      <c r="G68" s="43"/>
      <c r="H68" s="43"/>
      <c r="I68" s="43"/>
      <c r="J68" s="43"/>
      <c r="K68" s="44"/>
      <c r="L68" s="43"/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3"/>
      <c r="B70" s="15"/>
      <c r="C70" s="11"/>
      <c r="D70" s="6"/>
      <c r="E70" s="42"/>
      <c r="F70" s="43"/>
      <c r="G70" s="43"/>
      <c r="H70" s="43"/>
      <c r="I70" s="43"/>
      <c r="J70" s="43"/>
      <c r="K70" s="44"/>
      <c r="L70" s="43"/>
    </row>
    <row r="71" spans="1:12" ht="15">
      <c r="A71" s="24"/>
      <c r="B71" s="17"/>
      <c r="C71" s="8"/>
      <c r="D71" s="18" t="s">
        <v>33</v>
      </c>
      <c r="E71" s="9"/>
      <c r="F71" s="19">
        <f>SUM(F62:F70)</f>
        <v>545</v>
      </c>
      <c r="G71" s="19">
        <f t="shared" ref="G71" si="26">SUM(G62:G70)</f>
        <v>18</v>
      </c>
      <c r="H71" s="19">
        <f t="shared" ref="H71" si="27">SUM(H62:H70)</f>
        <v>19</v>
      </c>
      <c r="I71" s="19">
        <f t="shared" ref="I71" si="28">SUM(I62:I70)</f>
        <v>98</v>
      </c>
      <c r="J71" s="19">
        <f t="shared" ref="J71:L71" si="29">SUM(J62:J70)</f>
        <v>524</v>
      </c>
      <c r="K71" s="25"/>
      <c r="L71" s="19">
        <f t="shared" si="29"/>
        <v>87.710000000000008</v>
      </c>
    </row>
    <row r="72" spans="1:12" ht="15">
      <c r="A72" s="26">
        <f>A62</f>
        <v>1</v>
      </c>
      <c r="B72" s="13">
        <f>B62</f>
        <v>4</v>
      </c>
      <c r="C72" s="10" t="s">
        <v>25</v>
      </c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>
      <c r="A78" s="23"/>
      <c r="B78" s="15"/>
      <c r="C78" s="11"/>
      <c r="D78" s="7" t="s">
        <v>32</v>
      </c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3"/>
      <c r="B80" s="15"/>
      <c r="C80" s="11"/>
      <c r="D80" s="6"/>
      <c r="E80" s="42"/>
      <c r="F80" s="43"/>
      <c r="G80" s="43"/>
      <c r="H80" s="43"/>
      <c r="I80" s="43"/>
      <c r="J80" s="43"/>
      <c r="K80" s="44"/>
      <c r="L80" s="43"/>
    </row>
    <row r="81" spans="1:12" ht="15">
      <c r="A81" s="24"/>
      <c r="B81" s="17"/>
      <c r="C81" s="8"/>
      <c r="D81" s="18" t="s">
        <v>33</v>
      </c>
      <c r="E81" s="9"/>
      <c r="F81" s="19">
        <f>SUM(F72:F80)</f>
        <v>0</v>
      </c>
      <c r="G81" s="19">
        <f t="shared" ref="G81" si="30">SUM(G72:G80)</f>
        <v>0</v>
      </c>
      <c r="H81" s="19">
        <f t="shared" ref="H81" si="31">SUM(H72:H80)</f>
        <v>0</v>
      </c>
      <c r="I81" s="19">
        <f t="shared" ref="I81" si="32">SUM(I72:I80)</f>
        <v>0</v>
      </c>
      <c r="J81" s="19">
        <f t="shared" ref="J81:L81" si="33">SUM(J72:J80)</f>
        <v>0</v>
      </c>
      <c r="K81" s="25"/>
      <c r="L81" s="19">
        <f t="shared" si="33"/>
        <v>0</v>
      </c>
    </row>
    <row r="82" spans="1:12" ht="15.75" customHeight="1" thickBot="1">
      <c r="A82" s="29">
        <f>A62</f>
        <v>1</v>
      </c>
      <c r="B82" s="30">
        <f>B62</f>
        <v>4</v>
      </c>
      <c r="C82" s="64" t="s">
        <v>4</v>
      </c>
      <c r="D82" s="65"/>
      <c r="E82" s="31"/>
      <c r="F82" s="32">
        <f>F71+F81</f>
        <v>545</v>
      </c>
      <c r="G82" s="32">
        <f t="shared" ref="G82" si="34">G71+G81</f>
        <v>18</v>
      </c>
      <c r="H82" s="32">
        <f t="shared" ref="H82" si="35">H71+H81</f>
        <v>19</v>
      </c>
      <c r="I82" s="32">
        <f t="shared" ref="I82" si="36">I71+I81</f>
        <v>98</v>
      </c>
      <c r="J82" s="32">
        <f t="shared" ref="J82:L82" si="37">J71+J81</f>
        <v>524</v>
      </c>
      <c r="K82" s="32"/>
      <c r="L82" s="32">
        <f t="shared" si="37"/>
        <v>87.710000000000008</v>
      </c>
    </row>
    <row r="83" spans="1:12" ht="15">
      <c r="A83" s="20">
        <v>1</v>
      </c>
      <c r="B83" s="21">
        <v>5</v>
      </c>
      <c r="C83" s="22" t="s">
        <v>20</v>
      </c>
      <c r="D83" s="5" t="s">
        <v>21</v>
      </c>
      <c r="E83" s="52" t="s">
        <v>65</v>
      </c>
      <c r="F83" s="40">
        <v>250</v>
      </c>
      <c r="G83" s="40">
        <v>23</v>
      </c>
      <c r="H83" s="40">
        <v>28</v>
      </c>
      <c r="I83" s="40">
        <v>29</v>
      </c>
      <c r="J83" s="40">
        <v>461</v>
      </c>
      <c r="K83" s="53" t="s">
        <v>48</v>
      </c>
      <c r="L83" s="40">
        <v>76.73</v>
      </c>
    </row>
    <row r="84" spans="1:12" ht="15">
      <c r="A84" s="23"/>
      <c r="B84" s="15"/>
      <c r="C84" s="11"/>
      <c r="D84" s="7" t="s">
        <v>23</v>
      </c>
      <c r="E84" s="55" t="s">
        <v>56</v>
      </c>
      <c r="F84" s="43">
        <v>30</v>
      </c>
      <c r="G84" s="43">
        <v>2</v>
      </c>
      <c r="H84" s="43">
        <v>1</v>
      </c>
      <c r="I84" s="43">
        <v>15</v>
      </c>
      <c r="J84" s="43">
        <v>70</v>
      </c>
      <c r="K84" s="56" t="s">
        <v>42</v>
      </c>
      <c r="L84" s="43">
        <v>2.62</v>
      </c>
    </row>
    <row r="85" spans="1:12" ht="15">
      <c r="A85" s="23"/>
      <c r="B85" s="15"/>
      <c r="C85" s="11"/>
      <c r="D85" s="57" t="s">
        <v>23</v>
      </c>
      <c r="E85" s="55" t="s">
        <v>66</v>
      </c>
      <c r="F85" s="43">
        <v>30</v>
      </c>
      <c r="G85" s="43">
        <v>2</v>
      </c>
      <c r="H85" s="43">
        <v>1</v>
      </c>
      <c r="I85" s="43">
        <v>21</v>
      </c>
      <c r="J85" s="43">
        <v>59</v>
      </c>
      <c r="K85" s="56" t="s">
        <v>42</v>
      </c>
      <c r="L85" s="43">
        <v>3.6</v>
      </c>
    </row>
    <row r="86" spans="1:12" ht="15">
      <c r="A86" s="23"/>
      <c r="B86" s="15"/>
      <c r="C86" s="11"/>
      <c r="D86" s="7" t="s">
        <v>22</v>
      </c>
      <c r="E86" s="55" t="s">
        <v>67</v>
      </c>
      <c r="F86" s="43">
        <v>200</v>
      </c>
      <c r="G86" s="43">
        <v>0</v>
      </c>
      <c r="H86" s="43">
        <v>0</v>
      </c>
      <c r="I86" s="43">
        <v>28</v>
      </c>
      <c r="J86" s="43">
        <v>115</v>
      </c>
      <c r="K86" s="56"/>
      <c r="L86" s="43">
        <v>4.76</v>
      </c>
    </row>
    <row r="87" spans="1:12" ht="15">
      <c r="A87" s="23"/>
      <c r="B87" s="15"/>
      <c r="C87" s="11"/>
      <c r="D87" s="57"/>
      <c r="E87" s="55"/>
      <c r="F87" s="43"/>
      <c r="G87" s="43"/>
      <c r="H87" s="43"/>
      <c r="I87" s="43"/>
      <c r="J87" s="43"/>
      <c r="K87" s="56"/>
      <c r="L87" s="43"/>
    </row>
    <row r="88" spans="1:12" ht="15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3"/>
      <c r="B89" s="15"/>
      <c r="C89" s="11"/>
      <c r="D89" s="6"/>
      <c r="E89" s="42"/>
      <c r="F89" s="43"/>
      <c r="G89" s="43"/>
      <c r="H89" s="43"/>
      <c r="I89" s="43"/>
      <c r="J89" s="43"/>
      <c r="K89" s="44"/>
      <c r="L89" s="43"/>
    </row>
    <row r="90" spans="1:12" ht="15">
      <c r="A90" s="23"/>
      <c r="B90" s="15"/>
      <c r="C90" s="11"/>
      <c r="D90" s="6"/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4"/>
      <c r="B91" s="17"/>
      <c r="C91" s="8"/>
      <c r="D91" s="18" t="s">
        <v>33</v>
      </c>
      <c r="E91" s="9"/>
      <c r="F91" s="19">
        <f>SUM(F83:F90)</f>
        <v>510</v>
      </c>
      <c r="G91" s="19">
        <f t="shared" ref="G91" si="38">SUM(G83:G90)</f>
        <v>27</v>
      </c>
      <c r="H91" s="19">
        <f t="shared" ref="H91" si="39">SUM(H83:H90)</f>
        <v>30</v>
      </c>
      <c r="I91" s="19">
        <f t="shared" ref="I91" si="40">SUM(I83:I90)</f>
        <v>93</v>
      </c>
      <c r="J91" s="19">
        <f t="shared" ref="J91:L91" si="41">SUM(J83:J90)</f>
        <v>705</v>
      </c>
      <c r="K91" s="25"/>
      <c r="L91" s="19">
        <f t="shared" si="41"/>
        <v>87.710000000000008</v>
      </c>
    </row>
    <row r="92" spans="1:12" ht="15">
      <c r="A92" s="26">
        <f>A83</f>
        <v>1</v>
      </c>
      <c r="B92" s="13">
        <f>B83</f>
        <v>5</v>
      </c>
      <c r="C92" s="10" t="s">
        <v>25</v>
      </c>
      <c r="D92" s="7" t="s">
        <v>26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27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28</v>
      </c>
      <c r="E94" s="42"/>
      <c r="F94" s="43"/>
      <c r="G94" s="43"/>
      <c r="H94" s="43"/>
      <c r="I94" s="43"/>
      <c r="J94" s="43"/>
      <c r="K94" s="44"/>
      <c r="L94" s="43"/>
    </row>
    <row r="95" spans="1:12" ht="15">
      <c r="A95" s="23"/>
      <c r="B95" s="15"/>
      <c r="C95" s="11"/>
      <c r="D95" s="7" t="s">
        <v>29</v>
      </c>
      <c r="E95" s="42"/>
      <c r="F95" s="43"/>
      <c r="G95" s="43"/>
      <c r="H95" s="43"/>
      <c r="I95" s="43"/>
      <c r="J95" s="43"/>
      <c r="K95" s="44"/>
      <c r="L95" s="43"/>
    </row>
    <row r="96" spans="1:12" ht="15">
      <c r="A96" s="23"/>
      <c r="B96" s="15"/>
      <c r="C96" s="11"/>
      <c r="D96" s="7" t="s">
        <v>30</v>
      </c>
      <c r="E96" s="42"/>
      <c r="F96" s="43"/>
      <c r="G96" s="43"/>
      <c r="H96" s="43"/>
      <c r="I96" s="43"/>
      <c r="J96" s="43"/>
      <c r="K96" s="44"/>
      <c r="L96" s="43"/>
    </row>
    <row r="97" spans="1:12" ht="15">
      <c r="A97" s="23"/>
      <c r="B97" s="15"/>
      <c r="C97" s="11"/>
      <c r="D97" s="7" t="s">
        <v>31</v>
      </c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7" t="s">
        <v>32</v>
      </c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5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5">
      <c r="A101" s="24"/>
      <c r="B101" s="17"/>
      <c r="C101" s="8"/>
      <c r="D101" s="18" t="s">
        <v>33</v>
      </c>
      <c r="E101" s="9"/>
      <c r="F101" s="19">
        <f>SUM(F92:F100)</f>
        <v>0</v>
      </c>
      <c r="G101" s="19">
        <f t="shared" ref="G101" si="42">SUM(G92:G100)</f>
        <v>0</v>
      </c>
      <c r="H101" s="19">
        <f t="shared" ref="H101" si="43">SUM(H92:H100)</f>
        <v>0</v>
      </c>
      <c r="I101" s="19">
        <f t="shared" ref="I101" si="44">SUM(I92:I100)</f>
        <v>0</v>
      </c>
      <c r="J101" s="19">
        <f t="shared" ref="J101:L101" si="45">SUM(J92:J100)</f>
        <v>0</v>
      </c>
      <c r="K101" s="25"/>
      <c r="L101" s="19">
        <f t="shared" si="45"/>
        <v>0</v>
      </c>
    </row>
    <row r="102" spans="1:12" ht="15.75" customHeight="1" thickBot="1">
      <c r="A102" s="29">
        <f>A83</f>
        <v>1</v>
      </c>
      <c r="B102" s="30">
        <f>B83</f>
        <v>5</v>
      </c>
      <c r="C102" s="64" t="s">
        <v>4</v>
      </c>
      <c r="D102" s="65"/>
      <c r="E102" s="31"/>
      <c r="F102" s="32">
        <f>F91+F101</f>
        <v>510</v>
      </c>
      <c r="G102" s="32">
        <f t="shared" ref="G102" si="46">G91+G101</f>
        <v>27</v>
      </c>
      <c r="H102" s="32">
        <f t="shared" ref="H102" si="47">H91+H101</f>
        <v>30</v>
      </c>
      <c r="I102" s="32">
        <f t="shared" ref="I102" si="48">I91+I101</f>
        <v>93</v>
      </c>
      <c r="J102" s="32">
        <f t="shared" ref="J102:L102" si="49">J91+J101</f>
        <v>705</v>
      </c>
      <c r="K102" s="32"/>
      <c r="L102" s="32">
        <f t="shared" si="49"/>
        <v>87.710000000000008</v>
      </c>
    </row>
    <row r="103" spans="1:12" ht="15">
      <c r="A103" s="20">
        <v>1</v>
      </c>
      <c r="B103" s="21">
        <v>6</v>
      </c>
      <c r="C103" s="22" t="s">
        <v>20</v>
      </c>
      <c r="D103" s="5" t="s">
        <v>21</v>
      </c>
      <c r="E103" s="52" t="s">
        <v>68</v>
      </c>
      <c r="F103" s="40">
        <v>250</v>
      </c>
      <c r="G103" s="40">
        <v>8</v>
      </c>
      <c r="H103" s="40">
        <v>10</v>
      </c>
      <c r="I103" s="40">
        <v>38</v>
      </c>
      <c r="J103" s="40">
        <v>275</v>
      </c>
      <c r="K103" s="41" t="s">
        <v>49</v>
      </c>
      <c r="L103" s="40">
        <v>24.38</v>
      </c>
    </row>
    <row r="104" spans="1:12" ht="15">
      <c r="A104" s="23"/>
      <c r="B104" s="15"/>
      <c r="C104" s="11"/>
      <c r="D104" s="60" t="s">
        <v>23</v>
      </c>
      <c r="E104" s="55" t="s">
        <v>56</v>
      </c>
      <c r="F104" s="43">
        <v>30</v>
      </c>
      <c r="G104" s="43">
        <v>2</v>
      </c>
      <c r="H104" s="43">
        <v>1</v>
      </c>
      <c r="I104" s="43">
        <v>5</v>
      </c>
      <c r="J104" s="43">
        <v>70</v>
      </c>
      <c r="K104" s="44" t="s">
        <v>50</v>
      </c>
      <c r="L104" s="43">
        <v>2.62</v>
      </c>
    </row>
    <row r="105" spans="1:12" ht="15">
      <c r="A105" s="23"/>
      <c r="B105" s="15"/>
      <c r="C105" s="11"/>
      <c r="D105" s="60" t="s">
        <v>26</v>
      </c>
      <c r="E105" s="55" t="s">
        <v>69</v>
      </c>
      <c r="F105" s="43">
        <v>20</v>
      </c>
      <c r="G105" s="43">
        <v>0</v>
      </c>
      <c r="H105" s="43">
        <v>7</v>
      </c>
      <c r="I105" s="43">
        <v>0</v>
      </c>
      <c r="J105" s="43">
        <v>66</v>
      </c>
      <c r="K105" s="56"/>
      <c r="L105" s="43">
        <v>20.9</v>
      </c>
    </row>
    <row r="106" spans="1:12" ht="15">
      <c r="A106" s="23"/>
      <c r="B106" s="15"/>
      <c r="C106" s="11"/>
      <c r="D106" s="7" t="s">
        <v>22</v>
      </c>
      <c r="E106" s="55" t="s">
        <v>70</v>
      </c>
      <c r="F106" s="43">
        <v>200</v>
      </c>
      <c r="G106" s="43">
        <v>0</v>
      </c>
      <c r="H106" s="43">
        <v>0</v>
      </c>
      <c r="I106" s="43">
        <v>7</v>
      </c>
      <c r="J106" s="43">
        <v>28</v>
      </c>
      <c r="K106" s="44"/>
      <c r="L106" s="43">
        <v>5.01</v>
      </c>
    </row>
    <row r="107" spans="1:12" ht="15">
      <c r="A107" s="23"/>
      <c r="B107" s="15"/>
      <c r="C107" s="11"/>
      <c r="D107" s="7" t="s">
        <v>24</v>
      </c>
      <c r="E107" s="55" t="s">
        <v>80</v>
      </c>
      <c r="F107" s="43">
        <v>174</v>
      </c>
      <c r="G107" s="43">
        <v>1</v>
      </c>
      <c r="H107" s="43">
        <v>0</v>
      </c>
      <c r="I107" s="43">
        <v>18</v>
      </c>
      <c r="J107" s="43">
        <v>80</v>
      </c>
      <c r="K107" s="56"/>
      <c r="L107" s="43">
        <v>34.799999999999997</v>
      </c>
    </row>
    <row r="108" spans="1:12" ht="15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5">
      <c r="A109" s="23"/>
      <c r="B109" s="15"/>
      <c r="C109" s="11"/>
      <c r="D109" s="6"/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4"/>
      <c r="B111" s="17"/>
      <c r="C111" s="8"/>
      <c r="D111" s="18" t="s">
        <v>33</v>
      </c>
      <c r="E111" s="9"/>
      <c r="F111" s="19">
        <f>SUM(F103:F110)</f>
        <v>674</v>
      </c>
      <c r="G111" s="19">
        <f t="shared" ref="G111:J111" si="50">SUM(G103:G110)</f>
        <v>11</v>
      </c>
      <c r="H111" s="19">
        <f t="shared" si="50"/>
        <v>18</v>
      </c>
      <c r="I111" s="19">
        <f t="shared" si="50"/>
        <v>68</v>
      </c>
      <c r="J111" s="19">
        <f t="shared" si="50"/>
        <v>519</v>
      </c>
      <c r="K111" s="25"/>
      <c r="L111" s="19">
        <f t="shared" ref="L111" si="51">SUM(L103:L110)</f>
        <v>87.71</v>
      </c>
    </row>
    <row r="112" spans="1:12" ht="15">
      <c r="A112" s="26">
        <f>A103</f>
        <v>1</v>
      </c>
      <c r="B112" s="13">
        <f>B103</f>
        <v>6</v>
      </c>
      <c r="C112" s="10" t="s">
        <v>25</v>
      </c>
      <c r="D112" s="7" t="s">
        <v>26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27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>
      <c r="A114" s="23"/>
      <c r="B114" s="15"/>
      <c r="C114" s="11"/>
      <c r="D114" s="7" t="s">
        <v>28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7" t="s">
        <v>29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7" t="s">
        <v>30</v>
      </c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7" t="s">
        <v>31</v>
      </c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3"/>
      <c r="B118" s="15"/>
      <c r="C118" s="11"/>
      <c r="D118" s="7" t="s">
        <v>32</v>
      </c>
      <c r="E118" s="42"/>
      <c r="F118" s="43"/>
      <c r="G118" s="43"/>
      <c r="H118" s="43"/>
      <c r="I118" s="43"/>
      <c r="J118" s="43"/>
      <c r="K118" s="44"/>
      <c r="L118" s="43"/>
    </row>
    <row r="119" spans="1:12" ht="15">
      <c r="A119" s="23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5">
      <c r="A120" s="23"/>
      <c r="B120" s="15"/>
      <c r="C120" s="11"/>
      <c r="D120" s="6"/>
      <c r="E120" s="42"/>
      <c r="F120" s="43"/>
      <c r="G120" s="43"/>
      <c r="H120" s="43"/>
      <c r="I120" s="43"/>
      <c r="J120" s="43"/>
      <c r="K120" s="44"/>
      <c r="L120" s="43"/>
    </row>
    <row r="121" spans="1:12" ht="15">
      <c r="A121" s="24"/>
      <c r="B121" s="17"/>
      <c r="C121" s="8"/>
      <c r="D121" s="18" t="s">
        <v>33</v>
      </c>
      <c r="E121" s="9"/>
      <c r="F121" s="19">
        <f>SUM(F112:F120)</f>
        <v>0</v>
      </c>
      <c r="G121" s="19">
        <f t="shared" ref="G121:J121" si="52">SUM(G112:G120)</f>
        <v>0</v>
      </c>
      <c r="H121" s="19">
        <f t="shared" si="52"/>
        <v>0</v>
      </c>
      <c r="I121" s="19">
        <f t="shared" si="52"/>
        <v>0</v>
      </c>
      <c r="J121" s="19">
        <f t="shared" si="52"/>
        <v>0</v>
      </c>
      <c r="K121" s="25"/>
      <c r="L121" s="19">
        <f t="shared" ref="L121" si="53">SUM(L112:L120)</f>
        <v>0</v>
      </c>
    </row>
    <row r="122" spans="1:12" ht="15.75" customHeight="1" thickBot="1">
      <c r="A122" s="29">
        <f>A103</f>
        <v>1</v>
      </c>
      <c r="B122" s="30">
        <f>B103</f>
        <v>6</v>
      </c>
      <c r="C122" s="64" t="s">
        <v>4</v>
      </c>
      <c r="D122" s="65"/>
      <c r="E122" s="31"/>
      <c r="F122" s="32">
        <f>F111+F121</f>
        <v>674</v>
      </c>
      <c r="G122" s="32">
        <f t="shared" ref="G122:J122" si="54">G111+G121</f>
        <v>11</v>
      </c>
      <c r="H122" s="32">
        <f t="shared" si="54"/>
        <v>18</v>
      </c>
      <c r="I122" s="32">
        <f t="shared" si="54"/>
        <v>68</v>
      </c>
      <c r="J122" s="32">
        <f t="shared" si="54"/>
        <v>519</v>
      </c>
      <c r="K122" s="32"/>
      <c r="L122" s="32">
        <f t="shared" ref="L122" si="55">L111+L121</f>
        <v>87.71</v>
      </c>
    </row>
    <row r="123" spans="1:12" ht="15">
      <c r="A123" s="14">
        <v>2</v>
      </c>
      <c r="B123" s="15">
        <v>1</v>
      </c>
      <c r="C123" s="22" t="s">
        <v>20</v>
      </c>
      <c r="D123" s="5" t="s">
        <v>21</v>
      </c>
      <c r="E123" s="52" t="s">
        <v>51</v>
      </c>
      <c r="F123" s="40">
        <v>250</v>
      </c>
      <c r="G123" s="40">
        <v>8</v>
      </c>
      <c r="H123" s="40">
        <v>6</v>
      </c>
      <c r="I123" s="40">
        <v>20</v>
      </c>
      <c r="J123" s="40">
        <v>391</v>
      </c>
      <c r="K123" s="41" t="s">
        <v>52</v>
      </c>
      <c r="L123" s="40">
        <v>35.33</v>
      </c>
    </row>
    <row r="124" spans="1:12" ht="15">
      <c r="A124" s="14"/>
      <c r="B124" s="15"/>
      <c r="C124" s="11"/>
      <c r="D124" s="6" t="s">
        <v>23</v>
      </c>
      <c r="E124" s="42" t="s">
        <v>56</v>
      </c>
      <c r="F124" s="43">
        <v>30</v>
      </c>
      <c r="G124" s="43">
        <v>2</v>
      </c>
      <c r="H124" s="43">
        <v>1</v>
      </c>
      <c r="I124" s="43">
        <v>15</v>
      </c>
      <c r="J124" s="43">
        <v>70</v>
      </c>
      <c r="K124" s="44"/>
      <c r="L124" s="43">
        <v>2.62</v>
      </c>
    </row>
    <row r="125" spans="1:12" ht="15">
      <c r="A125" s="14"/>
      <c r="B125" s="15"/>
      <c r="C125" s="11"/>
      <c r="D125" s="7" t="s">
        <v>26</v>
      </c>
      <c r="E125" s="55" t="s">
        <v>71</v>
      </c>
      <c r="F125" s="43">
        <v>20</v>
      </c>
      <c r="G125" s="43">
        <v>2</v>
      </c>
      <c r="H125" s="43">
        <v>6</v>
      </c>
      <c r="I125" s="43">
        <v>0</v>
      </c>
      <c r="J125" s="43">
        <v>72</v>
      </c>
      <c r="K125" s="44"/>
      <c r="L125" s="43">
        <v>18.600000000000001</v>
      </c>
    </row>
    <row r="126" spans="1:12" ht="15">
      <c r="A126" s="14"/>
      <c r="B126" s="15"/>
      <c r="C126" s="11"/>
      <c r="D126" s="7" t="s">
        <v>22</v>
      </c>
      <c r="E126" s="55" t="s">
        <v>58</v>
      </c>
      <c r="F126" s="43">
        <v>200</v>
      </c>
      <c r="G126" s="43">
        <v>0</v>
      </c>
      <c r="H126" s="43">
        <v>0</v>
      </c>
      <c r="I126" s="43">
        <v>0</v>
      </c>
      <c r="J126" s="43">
        <v>27</v>
      </c>
      <c r="K126" s="56"/>
      <c r="L126" s="43">
        <v>3.16</v>
      </c>
    </row>
    <row r="127" spans="1:12" ht="15">
      <c r="A127" s="14"/>
      <c r="B127" s="15"/>
      <c r="C127" s="11"/>
      <c r="D127" s="59" t="s">
        <v>24</v>
      </c>
      <c r="E127" s="55" t="s">
        <v>81</v>
      </c>
      <c r="F127" s="43">
        <v>140</v>
      </c>
      <c r="G127" s="43">
        <v>1</v>
      </c>
      <c r="H127" s="43">
        <v>1</v>
      </c>
      <c r="I127" s="43">
        <v>20</v>
      </c>
      <c r="J127" s="43">
        <v>89</v>
      </c>
      <c r="K127" s="56"/>
      <c r="L127" s="43">
        <v>28</v>
      </c>
    </row>
    <row r="128" spans="1:12" ht="15">
      <c r="A128" s="14"/>
      <c r="B128" s="15"/>
      <c r="C128" s="11"/>
      <c r="D128" s="57"/>
      <c r="E128" s="55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54"/>
      <c r="E129" s="55"/>
      <c r="F129" s="43"/>
      <c r="G129" s="43"/>
      <c r="H129" s="43"/>
      <c r="I129" s="43"/>
      <c r="J129" s="43"/>
      <c r="K129" s="56"/>
      <c r="L129" s="43"/>
    </row>
    <row r="130" spans="1:12" ht="15">
      <c r="A130" s="14"/>
      <c r="B130" s="15"/>
      <c r="C130" s="11"/>
      <c r="D130" s="6"/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16"/>
      <c r="B131" s="17"/>
      <c r="C131" s="8"/>
      <c r="D131" s="18" t="s">
        <v>33</v>
      </c>
      <c r="E131" s="9"/>
      <c r="F131" s="19">
        <f>SUM(F123:F130)</f>
        <v>640</v>
      </c>
      <c r="G131" s="19">
        <f t="shared" ref="G131:J131" si="56">SUM(G123:G130)</f>
        <v>13</v>
      </c>
      <c r="H131" s="19">
        <f t="shared" si="56"/>
        <v>14</v>
      </c>
      <c r="I131" s="19">
        <f t="shared" si="56"/>
        <v>55</v>
      </c>
      <c r="J131" s="19">
        <f t="shared" si="56"/>
        <v>649</v>
      </c>
      <c r="K131" s="25"/>
      <c r="L131" s="19">
        <f t="shared" ref="L131" si="57">SUM(L123:L130)</f>
        <v>87.71</v>
      </c>
    </row>
    <row r="132" spans="1:12" ht="15">
      <c r="A132" s="13">
        <f>A123</f>
        <v>2</v>
      </c>
      <c r="B132" s="13">
        <f>B123</f>
        <v>1</v>
      </c>
      <c r="C132" s="10" t="s">
        <v>25</v>
      </c>
      <c r="D132" s="7" t="s">
        <v>26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>
      <c r="A133" s="14"/>
      <c r="B133" s="15"/>
      <c r="C133" s="11"/>
      <c r="D133" s="7" t="s">
        <v>27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>
      <c r="A134" s="14"/>
      <c r="B134" s="15"/>
      <c r="C134" s="11"/>
      <c r="D134" s="7" t="s">
        <v>28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>
      <c r="A135" s="14"/>
      <c r="B135" s="15"/>
      <c r="C135" s="11"/>
      <c r="D135" s="7" t="s">
        <v>29</v>
      </c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7" t="s">
        <v>30</v>
      </c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4"/>
      <c r="B137" s="15"/>
      <c r="C137" s="11"/>
      <c r="D137" s="7" t="s">
        <v>31</v>
      </c>
      <c r="E137" s="42"/>
      <c r="F137" s="43"/>
      <c r="G137" s="43"/>
      <c r="H137" s="43"/>
      <c r="I137" s="43"/>
      <c r="J137" s="43"/>
      <c r="K137" s="44"/>
      <c r="L137" s="43"/>
    </row>
    <row r="138" spans="1:12" ht="15">
      <c r="A138" s="14"/>
      <c r="B138" s="15"/>
      <c r="C138" s="11"/>
      <c r="D138" s="7" t="s">
        <v>32</v>
      </c>
      <c r="E138" s="42"/>
      <c r="F138" s="43"/>
      <c r="G138" s="43"/>
      <c r="H138" s="43"/>
      <c r="I138" s="43"/>
      <c r="J138" s="43"/>
      <c r="K138" s="44"/>
      <c r="L138" s="43"/>
    </row>
    <row r="139" spans="1:12" ht="15">
      <c r="A139" s="14"/>
      <c r="B139" s="15"/>
      <c r="C139" s="11"/>
      <c r="D139" s="6"/>
      <c r="E139" s="42"/>
      <c r="F139" s="43"/>
      <c r="G139" s="43"/>
      <c r="H139" s="43"/>
      <c r="I139" s="43"/>
      <c r="J139" s="43"/>
      <c r="K139" s="44"/>
      <c r="L139" s="43"/>
    </row>
    <row r="140" spans="1:12" ht="15">
      <c r="A140" s="14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>
      <c r="A141" s="16"/>
      <c r="B141" s="17"/>
      <c r="C141" s="8"/>
      <c r="D141" s="18" t="s">
        <v>33</v>
      </c>
      <c r="E141" s="9"/>
      <c r="F141" s="19">
        <f>SUM(F132:F140)</f>
        <v>0</v>
      </c>
      <c r="G141" s="19">
        <f t="shared" ref="G141:J141" si="58">SUM(G132:G140)</f>
        <v>0</v>
      </c>
      <c r="H141" s="19">
        <f t="shared" si="58"/>
        <v>0</v>
      </c>
      <c r="I141" s="19">
        <f t="shared" si="58"/>
        <v>0</v>
      </c>
      <c r="J141" s="19">
        <f t="shared" si="58"/>
        <v>0</v>
      </c>
      <c r="K141" s="25"/>
      <c r="L141" s="19">
        <f t="shared" ref="L141" si="59">SUM(L132:L140)</f>
        <v>0</v>
      </c>
    </row>
    <row r="142" spans="1:12" ht="15">
      <c r="A142" s="33">
        <f>A123</f>
        <v>2</v>
      </c>
      <c r="B142" s="33">
        <f>B123</f>
        <v>1</v>
      </c>
      <c r="C142" s="64" t="s">
        <v>4</v>
      </c>
      <c r="D142" s="65"/>
      <c r="E142" s="31"/>
      <c r="F142" s="32">
        <f>F131+F141</f>
        <v>640</v>
      </c>
      <c r="G142" s="32">
        <f t="shared" ref="G142" si="60">G131+G141</f>
        <v>13</v>
      </c>
      <c r="H142" s="32">
        <f t="shared" ref="H142" si="61">H131+H141</f>
        <v>14</v>
      </c>
      <c r="I142" s="32">
        <f t="shared" ref="I142" si="62">I131+I141</f>
        <v>55</v>
      </c>
      <c r="J142" s="32">
        <f t="shared" ref="J142:L142" si="63">J131+J141</f>
        <v>649</v>
      </c>
      <c r="K142" s="32"/>
      <c r="L142" s="32">
        <f t="shared" si="63"/>
        <v>87.71</v>
      </c>
    </row>
    <row r="143" spans="1:12" ht="15">
      <c r="A143" s="20">
        <v>2</v>
      </c>
      <c r="B143" s="21">
        <v>2</v>
      </c>
      <c r="C143" s="22" t="s">
        <v>20</v>
      </c>
      <c r="D143" s="5" t="s">
        <v>21</v>
      </c>
      <c r="E143" s="52" t="s">
        <v>82</v>
      </c>
      <c r="F143" s="40">
        <v>90</v>
      </c>
      <c r="G143" s="40">
        <v>56</v>
      </c>
      <c r="H143" s="40">
        <v>6</v>
      </c>
      <c r="I143" s="40">
        <v>7</v>
      </c>
      <c r="J143" s="40">
        <v>110</v>
      </c>
      <c r="K143" s="53"/>
      <c r="L143" s="40">
        <v>35.270000000000003</v>
      </c>
    </row>
    <row r="144" spans="1:12" ht="15">
      <c r="A144" s="23"/>
      <c r="B144" s="15"/>
      <c r="C144" s="11"/>
      <c r="D144" s="54" t="s">
        <v>29</v>
      </c>
      <c r="E144" s="55" t="s">
        <v>62</v>
      </c>
      <c r="F144" s="43">
        <v>200</v>
      </c>
      <c r="G144" s="43">
        <v>5</v>
      </c>
      <c r="H144" s="43">
        <v>5</v>
      </c>
      <c r="I144" s="43">
        <v>33</v>
      </c>
      <c r="J144" s="43">
        <v>197</v>
      </c>
      <c r="K144" s="44"/>
      <c r="L144" s="43">
        <v>11.7</v>
      </c>
    </row>
    <row r="145" spans="1:12" ht="15">
      <c r="A145" s="23"/>
      <c r="B145" s="15"/>
      <c r="C145" s="11"/>
      <c r="D145" s="7" t="s">
        <v>23</v>
      </c>
      <c r="E145" s="55" t="s">
        <v>56</v>
      </c>
      <c r="F145" s="43">
        <v>30</v>
      </c>
      <c r="G145" s="43">
        <v>2</v>
      </c>
      <c r="H145" s="43">
        <v>1</v>
      </c>
      <c r="I145" s="43">
        <v>15</v>
      </c>
      <c r="J145" s="43">
        <v>70</v>
      </c>
      <c r="K145" s="44"/>
      <c r="L145" s="43">
        <v>2.62</v>
      </c>
    </row>
    <row r="146" spans="1:12" ht="15.75" customHeight="1">
      <c r="A146" s="23"/>
      <c r="B146" s="15"/>
      <c r="C146" s="11"/>
      <c r="D146" s="7" t="s">
        <v>22</v>
      </c>
      <c r="E146" s="55" t="s">
        <v>61</v>
      </c>
      <c r="F146" s="43">
        <v>200</v>
      </c>
      <c r="G146" s="43">
        <v>4</v>
      </c>
      <c r="H146" s="43">
        <v>4</v>
      </c>
      <c r="I146" s="43">
        <v>18</v>
      </c>
      <c r="J146" s="43">
        <v>119</v>
      </c>
      <c r="K146" s="44"/>
      <c r="L146" s="43">
        <v>17.32</v>
      </c>
    </row>
    <row r="147" spans="1:12" ht="15">
      <c r="A147" s="23"/>
      <c r="B147" s="15"/>
      <c r="C147" s="11"/>
      <c r="D147" s="7" t="s">
        <v>24</v>
      </c>
      <c r="E147" s="42" t="s">
        <v>81</v>
      </c>
      <c r="F147" s="43">
        <v>108</v>
      </c>
      <c r="G147" s="43">
        <v>1</v>
      </c>
      <c r="H147" s="43">
        <v>1</v>
      </c>
      <c r="I147" s="43">
        <v>20</v>
      </c>
      <c r="J147" s="43">
        <v>89</v>
      </c>
      <c r="K147" s="44"/>
      <c r="L147" s="43">
        <v>20.8</v>
      </c>
    </row>
    <row r="148" spans="1:12" ht="15">
      <c r="A148" s="23"/>
      <c r="B148" s="15"/>
      <c r="C148" s="11"/>
      <c r="D148" s="6"/>
      <c r="E148" s="55"/>
      <c r="F148" s="43"/>
      <c r="G148" s="43"/>
      <c r="H148" s="43"/>
      <c r="I148" s="43"/>
      <c r="J148" s="43"/>
      <c r="K148" s="44"/>
      <c r="L148" s="43"/>
    </row>
    <row r="149" spans="1:12" ht="15">
      <c r="A149" s="23"/>
      <c r="B149" s="15"/>
      <c r="C149" s="11"/>
      <c r="D149" s="6"/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24"/>
      <c r="B150" s="17"/>
      <c r="C150" s="8"/>
      <c r="D150" s="18" t="s">
        <v>33</v>
      </c>
      <c r="E150" s="9"/>
      <c r="F150" s="19">
        <f>SUM(F143:F149)</f>
        <v>628</v>
      </c>
      <c r="G150" s="19">
        <f t="shared" ref="G150:J150" si="64">SUM(G143:G149)</f>
        <v>68</v>
      </c>
      <c r="H150" s="19">
        <f t="shared" si="64"/>
        <v>17</v>
      </c>
      <c r="I150" s="19">
        <f t="shared" si="64"/>
        <v>93</v>
      </c>
      <c r="J150" s="19">
        <f t="shared" si="64"/>
        <v>585</v>
      </c>
      <c r="K150" s="25"/>
      <c r="L150" s="19">
        <f t="shared" ref="L150" si="65">SUM(L143:L149)</f>
        <v>87.71</v>
      </c>
    </row>
    <row r="151" spans="1:12" ht="15">
      <c r="A151" s="26">
        <f>A143</f>
        <v>2</v>
      </c>
      <c r="B151" s="13">
        <f>B143</f>
        <v>2</v>
      </c>
      <c r="C151" s="10" t="s">
        <v>25</v>
      </c>
      <c r="D151" s="7" t="s">
        <v>26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23"/>
      <c r="B152" s="15"/>
      <c r="C152" s="11"/>
      <c r="D152" s="7" t="s">
        <v>27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23"/>
      <c r="B153" s="15"/>
      <c r="C153" s="11"/>
      <c r="D153" s="7" t="s">
        <v>28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>
      <c r="A154" s="23"/>
      <c r="B154" s="15"/>
      <c r="C154" s="11"/>
      <c r="D154" s="7" t="s">
        <v>29</v>
      </c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7" t="s">
        <v>30</v>
      </c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3"/>
      <c r="B156" s="15"/>
      <c r="C156" s="11"/>
      <c r="D156" s="7" t="s">
        <v>31</v>
      </c>
      <c r="E156" s="42"/>
      <c r="F156" s="43"/>
      <c r="G156" s="43"/>
      <c r="H156" s="43"/>
      <c r="I156" s="43"/>
      <c r="J156" s="43"/>
      <c r="K156" s="44"/>
      <c r="L156" s="43"/>
    </row>
    <row r="157" spans="1:12" ht="15">
      <c r="A157" s="23"/>
      <c r="B157" s="15"/>
      <c r="C157" s="11"/>
      <c r="D157" s="7" t="s">
        <v>32</v>
      </c>
      <c r="E157" s="42"/>
      <c r="F157" s="43"/>
      <c r="G157" s="43"/>
      <c r="H157" s="43"/>
      <c r="I157" s="43"/>
      <c r="J157" s="43"/>
      <c r="K157" s="44"/>
      <c r="L157" s="43"/>
    </row>
    <row r="158" spans="1:12" ht="15">
      <c r="A158" s="23"/>
      <c r="B158" s="15"/>
      <c r="C158" s="11"/>
      <c r="D158" s="6"/>
      <c r="E158" s="42"/>
      <c r="F158" s="43"/>
      <c r="G158" s="43"/>
      <c r="H158" s="43"/>
      <c r="I158" s="43"/>
      <c r="J158" s="43"/>
      <c r="K158" s="44"/>
      <c r="L158" s="43"/>
    </row>
    <row r="159" spans="1:12" ht="1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>
      <c r="A160" s="24"/>
      <c r="B160" s="17"/>
      <c r="C160" s="8"/>
      <c r="D160" s="18" t="s">
        <v>33</v>
      </c>
      <c r="E160" s="9"/>
      <c r="F160" s="19">
        <f>SUM(F151:F159)</f>
        <v>0</v>
      </c>
      <c r="G160" s="19">
        <f t="shared" ref="G160:J160" si="66">SUM(G151:G159)</f>
        <v>0</v>
      </c>
      <c r="H160" s="19">
        <f t="shared" si="66"/>
        <v>0</v>
      </c>
      <c r="I160" s="19">
        <f t="shared" si="66"/>
        <v>0</v>
      </c>
      <c r="J160" s="19">
        <f t="shared" si="66"/>
        <v>0</v>
      </c>
      <c r="K160" s="25"/>
      <c r="L160" s="19">
        <f t="shared" ref="L160" si="67">SUM(L151:L159)</f>
        <v>0</v>
      </c>
    </row>
    <row r="161" spans="1:12" ht="15.75" thickBot="1">
      <c r="A161" s="29">
        <f>A143</f>
        <v>2</v>
      </c>
      <c r="B161" s="30">
        <f>B143</f>
        <v>2</v>
      </c>
      <c r="C161" s="64" t="s">
        <v>4</v>
      </c>
      <c r="D161" s="65"/>
      <c r="E161" s="31"/>
      <c r="F161" s="32">
        <f>F150+F160</f>
        <v>628</v>
      </c>
      <c r="G161" s="32">
        <f t="shared" ref="G161" si="68">G150+G160</f>
        <v>68</v>
      </c>
      <c r="H161" s="32">
        <f t="shared" ref="H161" si="69">H150+H160</f>
        <v>17</v>
      </c>
      <c r="I161" s="32">
        <f t="shared" ref="I161" si="70">I150+I160</f>
        <v>93</v>
      </c>
      <c r="J161" s="32">
        <f t="shared" ref="J161:L161" si="71">J150+J160</f>
        <v>585</v>
      </c>
      <c r="K161" s="32"/>
      <c r="L161" s="32">
        <f t="shared" si="71"/>
        <v>87.71</v>
      </c>
    </row>
    <row r="162" spans="1:12" ht="15">
      <c r="A162" s="20">
        <v>2</v>
      </c>
      <c r="B162" s="21">
        <v>3</v>
      </c>
      <c r="C162" s="22" t="s">
        <v>20</v>
      </c>
      <c r="D162" s="5" t="s">
        <v>21</v>
      </c>
      <c r="E162" s="39" t="s">
        <v>72</v>
      </c>
      <c r="F162" s="40">
        <v>250</v>
      </c>
      <c r="G162" s="40">
        <v>6</v>
      </c>
      <c r="H162" s="40">
        <v>7</v>
      </c>
      <c r="I162" s="40">
        <v>15</v>
      </c>
      <c r="J162" s="40">
        <v>369</v>
      </c>
      <c r="K162" s="41"/>
      <c r="L162" s="40">
        <v>38.950000000000003</v>
      </c>
    </row>
    <row r="163" spans="1:12" ht="15">
      <c r="A163" s="23"/>
      <c r="B163" s="15"/>
      <c r="C163" s="11"/>
      <c r="D163" s="6" t="s">
        <v>23</v>
      </c>
      <c r="E163" s="42" t="s">
        <v>56</v>
      </c>
      <c r="F163" s="43">
        <v>30</v>
      </c>
      <c r="G163" s="43">
        <v>2</v>
      </c>
      <c r="H163" s="43">
        <v>1</v>
      </c>
      <c r="I163" s="43">
        <v>15</v>
      </c>
      <c r="J163" s="43">
        <v>70</v>
      </c>
      <c r="K163" s="44"/>
      <c r="L163" s="43">
        <v>2.62</v>
      </c>
    </row>
    <row r="164" spans="1:12" ht="15">
      <c r="A164" s="23"/>
      <c r="B164" s="15"/>
      <c r="C164" s="11"/>
      <c r="D164" s="7" t="s">
        <v>22</v>
      </c>
      <c r="E164" s="42" t="s">
        <v>54</v>
      </c>
      <c r="F164" s="43">
        <v>200</v>
      </c>
      <c r="G164" s="43">
        <v>3</v>
      </c>
      <c r="H164" s="43">
        <v>7</v>
      </c>
      <c r="I164" s="43">
        <v>56</v>
      </c>
      <c r="J164" s="43">
        <v>296</v>
      </c>
      <c r="K164" s="44"/>
      <c r="L164" s="43">
        <v>15.78</v>
      </c>
    </row>
    <row r="165" spans="1:12" ht="15">
      <c r="A165" s="23"/>
      <c r="B165" s="15"/>
      <c r="C165" s="11"/>
      <c r="D165" s="7" t="s">
        <v>24</v>
      </c>
      <c r="E165" s="42" t="s">
        <v>78</v>
      </c>
      <c r="F165" s="43">
        <v>138</v>
      </c>
      <c r="G165" s="43">
        <v>1</v>
      </c>
      <c r="H165" s="43">
        <v>0</v>
      </c>
      <c r="I165" s="43">
        <v>20</v>
      </c>
      <c r="J165" s="43">
        <v>80</v>
      </c>
      <c r="K165" s="44"/>
      <c r="L165" s="43">
        <v>30.36</v>
      </c>
    </row>
    <row r="166" spans="1:12" ht="15">
      <c r="A166" s="23"/>
      <c r="B166" s="15"/>
      <c r="C166" s="11"/>
      <c r="D166" s="7"/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15">
      <c r="A168" s="23"/>
      <c r="B168" s="15"/>
      <c r="C168" s="11"/>
      <c r="D168" s="6"/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4"/>
      <c r="B169" s="17"/>
      <c r="C169" s="8"/>
      <c r="D169" s="18" t="s">
        <v>33</v>
      </c>
      <c r="E169" s="9"/>
      <c r="F169" s="19">
        <f>SUM(F162:F168)</f>
        <v>618</v>
      </c>
      <c r="G169" s="19">
        <f t="shared" ref="G169:J169" si="72">SUM(G162:G168)</f>
        <v>12</v>
      </c>
      <c r="H169" s="19">
        <f t="shared" si="72"/>
        <v>15</v>
      </c>
      <c r="I169" s="19">
        <f t="shared" si="72"/>
        <v>106</v>
      </c>
      <c r="J169" s="19">
        <f t="shared" si="72"/>
        <v>815</v>
      </c>
      <c r="K169" s="25"/>
      <c r="L169" s="19">
        <f t="shared" ref="L169" si="73">SUM(L162:L168)</f>
        <v>87.710000000000008</v>
      </c>
    </row>
    <row r="170" spans="1:12" ht="15">
      <c r="A170" s="26">
        <f>A162</f>
        <v>2</v>
      </c>
      <c r="B170" s="13">
        <f>B162</f>
        <v>3</v>
      </c>
      <c r="C170" s="10" t="s">
        <v>25</v>
      </c>
      <c r="D170" s="7" t="s">
        <v>26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>
      <c r="A171" s="23"/>
      <c r="B171" s="15"/>
      <c r="C171" s="11"/>
      <c r="D171" s="7" t="s">
        <v>27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3"/>
      <c r="B172" s="15"/>
      <c r="C172" s="11"/>
      <c r="D172" s="7" t="s">
        <v>28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>
      <c r="A173" s="23"/>
      <c r="B173" s="15"/>
      <c r="C173" s="11"/>
      <c r="D173" s="7" t="s">
        <v>29</v>
      </c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7" t="s">
        <v>30</v>
      </c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3"/>
      <c r="B175" s="15"/>
      <c r="C175" s="11"/>
      <c r="D175" s="7" t="s">
        <v>31</v>
      </c>
      <c r="E175" s="42"/>
      <c r="F175" s="43"/>
      <c r="G175" s="43"/>
      <c r="H175" s="43"/>
      <c r="I175" s="43"/>
      <c r="J175" s="43"/>
      <c r="K175" s="44"/>
      <c r="L175" s="43"/>
    </row>
    <row r="176" spans="1:12" ht="15">
      <c r="A176" s="23"/>
      <c r="B176" s="15"/>
      <c r="C176" s="11"/>
      <c r="D176" s="7" t="s">
        <v>32</v>
      </c>
      <c r="E176" s="42"/>
      <c r="F176" s="43"/>
      <c r="G176" s="43"/>
      <c r="H176" s="43"/>
      <c r="I176" s="43"/>
      <c r="J176" s="43"/>
      <c r="K176" s="44"/>
      <c r="L176" s="43"/>
    </row>
    <row r="177" spans="1:12" ht="15">
      <c r="A177" s="23"/>
      <c r="B177" s="15"/>
      <c r="C177" s="11"/>
      <c r="D177" s="6"/>
      <c r="E177" s="42"/>
      <c r="F177" s="43"/>
      <c r="G177" s="43"/>
      <c r="H177" s="43"/>
      <c r="I177" s="43"/>
      <c r="J177" s="43"/>
      <c r="K177" s="44"/>
      <c r="L177" s="43"/>
    </row>
    <row r="178" spans="1:12" ht="1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>
      <c r="A179" s="24"/>
      <c r="B179" s="17"/>
      <c r="C179" s="8"/>
      <c r="D179" s="18" t="s">
        <v>33</v>
      </c>
      <c r="E179" s="9"/>
      <c r="F179" s="19">
        <f>SUM(F170:F178)</f>
        <v>0</v>
      </c>
      <c r="G179" s="19">
        <f t="shared" ref="G179:J179" si="74">SUM(G170:G178)</f>
        <v>0</v>
      </c>
      <c r="H179" s="19">
        <f t="shared" si="74"/>
        <v>0</v>
      </c>
      <c r="I179" s="19">
        <f t="shared" si="74"/>
        <v>0</v>
      </c>
      <c r="J179" s="19">
        <f t="shared" si="74"/>
        <v>0</v>
      </c>
      <c r="K179" s="25"/>
      <c r="L179" s="19">
        <f t="shared" ref="L179" si="75">SUM(L170:L178)</f>
        <v>0</v>
      </c>
    </row>
    <row r="180" spans="1:12" ht="15.75" thickBot="1">
      <c r="A180" s="29">
        <f>A162</f>
        <v>2</v>
      </c>
      <c r="B180" s="30">
        <f>B162</f>
        <v>3</v>
      </c>
      <c r="C180" s="64" t="s">
        <v>4</v>
      </c>
      <c r="D180" s="65"/>
      <c r="E180" s="31"/>
      <c r="F180" s="32">
        <f>F169+F179</f>
        <v>618</v>
      </c>
      <c r="G180" s="32">
        <f t="shared" ref="G180" si="76">G169+G179</f>
        <v>12</v>
      </c>
      <c r="H180" s="32">
        <f t="shared" ref="H180" si="77">H169+H179</f>
        <v>15</v>
      </c>
      <c r="I180" s="32">
        <f t="shared" ref="I180" si="78">I169+I179</f>
        <v>106</v>
      </c>
      <c r="J180" s="32">
        <f t="shared" ref="J180:L180" si="79">J169+J179</f>
        <v>815</v>
      </c>
      <c r="K180" s="32"/>
      <c r="L180" s="32">
        <f t="shared" si="79"/>
        <v>87.710000000000008</v>
      </c>
    </row>
    <row r="181" spans="1:12" ht="15">
      <c r="A181" s="20">
        <v>2</v>
      </c>
      <c r="B181" s="21">
        <v>4</v>
      </c>
      <c r="C181" s="22" t="s">
        <v>20</v>
      </c>
      <c r="D181" s="5" t="s">
        <v>21</v>
      </c>
      <c r="E181" s="39" t="s">
        <v>73</v>
      </c>
      <c r="F181" s="40">
        <v>80</v>
      </c>
      <c r="G181" s="40">
        <v>11</v>
      </c>
      <c r="H181" s="40">
        <v>6</v>
      </c>
      <c r="I181" s="40">
        <v>2</v>
      </c>
      <c r="J181" s="40">
        <v>105</v>
      </c>
      <c r="K181" s="41"/>
      <c r="L181" s="40">
        <v>21.47</v>
      </c>
    </row>
    <row r="182" spans="1:12" ht="15">
      <c r="A182" s="23"/>
      <c r="B182" s="15"/>
      <c r="C182" s="11"/>
      <c r="D182" s="6" t="s">
        <v>29</v>
      </c>
      <c r="E182" s="55" t="s">
        <v>60</v>
      </c>
      <c r="F182" s="43">
        <v>200</v>
      </c>
      <c r="G182" s="43">
        <v>8</v>
      </c>
      <c r="H182" s="43">
        <v>6</v>
      </c>
      <c r="I182" s="43">
        <v>36</v>
      </c>
      <c r="J182" s="43">
        <v>234</v>
      </c>
      <c r="K182" s="44"/>
      <c r="L182" s="43">
        <v>9.6</v>
      </c>
    </row>
    <row r="183" spans="1:12" ht="15">
      <c r="A183" s="23"/>
      <c r="B183" s="15"/>
      <c r="C183" s="11"/>
      <c r="D183" s="7" t="s">
        <v>23</v>
      </c>
      <c r="E183" s="42" t="s">
        <v>56</v>
      </c>
      <c r="F183" s="43">
        <v>30</v>
      </c>
      <c r="G183" s="43">
        <v>2</v>
      </c>
      <c r="H183" s="43">
        <v>1</v>
      </c>
      <c r="I183" s="43">
        <v>15</v>
      </c>
      <c r="J183" s="43">
        <v>70</v>
      </c>
      <c r="K183" s="44"/>
      <c r="L183" s="43">
        <v>2.62</v>
      </c>
    </row>
    <row r="184" spans="1:12" ht="15">
      <c r="A184" s="23"/>
      <c r="B184" s="15"/>
      <c r="C184" s="11"/>
      <c r="D184" s="7" t="s">
        <v>22</v>
      </c>
      <c r="E184" s="42" t="s">
        <v>79</v>
      </c>
      <c r="F184" s="43">
        <v>200</v>
      </c>
      <c r="G184" s="43">
        <v>0</v>
      </c>
      <c r="H184" s="43">
        <v>0</v>
      </c>
      <c r="I184" s="43">
        <v>39</v>
      </c>
      <c r="J184" s="43">
        <v>160</v>
      </c>
      <c r="K184" s="44"/>
      <c r="L184" s="43">
        <v>11.56</v>
      </c>
    </row>
    <row r="185" spans="1:12" ht="15">
      <c r="A185" s="23"/>
      <c r="B185" s="15"/>
      <c r="C185" s="11"/>
      <c r="D185" s="7" t="s">
        <v>24</v>
      </c>
      <c r="E185" s="55" t="s">
        <v>78</v>
      </c>
      <c r="F185" s="43">
        <v>193</v>
      </c>
      <c r="G185" s="43">
        <v>1</v>
      </c>
      <c r="H185" s="43">
        <v>0</v>
      </c>
      <c r="I185" s="43">
        <v>20</v>
      </c>
      <c r="J185" s="43">
        <v>80</v>
      </c>
      <c r="K185" s="44"/>
      <c r="L185" s="43">
        <v>42.46</v>
      </c>
    </row>
    <row r="186" spans="1:12" ht="15">
      <c r="A186" s="23"/>
      <c r="B186" s="15"/>
      <c r="C186" s="11"/>
      <c r="D186" s="54"/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5.75" customHeight="1">
      <c r="A188" s="24"/>
      <c r="B188" s="17"/>
      <c r="C188" s="8"/>
      <c r="D188" s="18" t="s">
        <v>33</v>
      </c>
      <c r="E188" s="9"/>
      <c r="F188" s="19">
        <f>SUM(F181:F187)</f>
        <v>703</v>
      </c>
      <c r="G188" s="19">
        <f t="shared" ref="G188:J188" si="80">SUM(G181:G187)</f>
        <v>22</v>
      </c>
      <c r="H188" s="19">
        <f t="shared" si="80"/>
        <v>13</v>
      </c>
      <c r="I188" s="19">
        <f t="shared" si="80"/>
        <v>112</v>
      </c>
      <c r="J188" s="19">
        <f t="shared" si="80"/>
        <v>649</v>
      </c>
      <c r="K188" s="25"/>
      <c r="L188" s="19">
        <f t="shared" ref="L188" si="81">SUM(L181:L187)</f>
        <v>87.710000000000008</v>
      </c>
    </row>
    <row r="189" spans="1:12" ht="15">
      <c r="A189" s="26">
        <f>A181</f>
        <v>2</v>
      </c>
      <c r="B189" s="13">
        <f>B181</f>
        <v>4</v>
      </c>
      <c r="C189" s="10" t="s">
        <v>25</v>
      </c>
      <c r="D189" s="7" t="s">
        <v>26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>
      <c r="A190" s="23"/>
      <c r="B190" s="15"/>
      <c r="C190" s="11"/>
      <c r="D190" s="7" t="s">
        <v>27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28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>
      <c r="A192" s="23"/>
      <c r="B192" s="15"/>
      <c r="C192" s="11"/>
      <c r="D192" s="7" t="s">
        <v>29</v>
      </c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7" t="s">
        <v>30</v>
      </c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3"/>
      <c r="B194" s="15"/>
      <c r="C194" s="11"/>
      <c r="D194" s="7" t="s">
        <v>31</v>
      </c>
      <c r="E194" s="42"/>
      <c r="F194" s="43"/>
      <c r="G194" s="43"/>
      <c r="H194" s="43"/>
      <c r="I194" s="43"/>
      <c r="J194" s="43"/>
      <c r="K194" s="44"/>
      <c r="L194" s="43"/>
    </row>
    <row r="195" spans="1:12" ht="15">
      <c r="A195" s="23"/>
      <c r="B195" s="15"/>
      <c r="C195" s="11"/>
      <c r="D195" s="7" t="s">
        <v>32</v>
      </c>
      <c r="E195" s="42"/>
      <c r="F195" s="43"/>
      <c r="G195" s="43"/>
      <c r="H195" s="43"/>
      <c r="I195" s="43"/>
      <c r="J195" s="43"/>
      <c r="K195" s="44"/>
      <c r="L195" s="43"/>
    </row>
    <row r="196" spans="1:12" ht="15">
      <c r="A196" s="23"/>
      <c r="B196" s="15"/>
      <c r="C196" s="11"/>
      <c r="D196" s="6"/>
      <c r="E196" s="42"/>
      <c r="F196" s="43"/>
      <c r="G196" s="43"/>
      <c r="H196" s="43"/>
      <c r="I196" s="43"/>
      <c r="J196" s="43"/>
      <c r="K196" s="44"/>
      <c r="L196" s="43"/>
    </row>
    <row r="197" spans="1:12" ht="1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>
      <c r="A198" s="24"/>
      <c r="B198" s="17"/>
      <c r="C198" s="8"/>
      <c r="D198" s="18" t="s">
        <v>33</v>
      </c>
      <c r="E198" s="9"/>
      <c r="F198" s="19">
        <f>SUM(F189:F197)</f>
        <v>0</v>
      </c>
      <c r="G198" s="19">
        <f t="shared" ref="G198:J198" si="82">SUM(G189:G197)</f>
        <v>0</v>
      </c>
      <c r="H198" s="19">
        <f t="shared" si="82"/>
        <v>0</v>
      </c>
      <c r="I198" s="19">
        <f t="shared" si="82"/>
        <v>0</v>
      </c>
      <c r="J198" s="19">
        <f t="shared" si="82"/>
        <v>0</v>
      </c>
      <c r="K198" s="25"/>
      <c r="L198" s="19">
        <f t="shared" ref="L198" si="83">SUM(L189:L197)</f>
        <v>0</v>
      </c>
    </row>
    <row r="199" spans="1:12" ht="15.75" thickBot="1">
      <c r="A199" s="29">
        <f>A181</f>
        <v>2</v>
      </c>
      <c r="B199" s="30">
        <f>B181</f>
        <v>4</v>
      </c>
      <c r="C199" s="64" t="s">
        <v>4</v>
      </c>
      <c r="D199" s="65"/>
      <c r="E199" s="31"/>
      <c r="F199" s="32">
        <f>F188+F198</f>
        <v>703</v>
      </c>
      <c r="G199" s="32">
        <f t="shared" ref="G199" si="84">G188+G198</f>
        <v>22</v>
      </c>
      <c r="H199" s="32">
        <f t="shared" ref="H199" si="85">H188+H198</f>
        <v>13</v>
      </c>
      <c r="I199" s="32">
        <f t="shared" ref="I199" si="86">I188+I198</f>
        <v>112</v>
      </c>
      <c r="J199" s="32">
        <f t="shared" ref="J199:L199" si="87">J188+J198</f>
        <v>649</v>
      </c>
      <c r="K199" s="32"/>
      <c r="L199" s="32">
        <f t="shared" si="87"/>
        <v>87.710000000000008</v>
      </c>
    </row>
    <row r="200" spans="1:12" ht="15">
      <c r="A200" s="20">
        <v>2</v>
      </c>
      <c r="B200" s="21">
        <v>5</v>
      </c>
      <c r="C200" s="22" t="s">
        <v>20</v>
      </c>
      <c r="D200" s="5" t="s">
        <v>21</v>
      </c>
      <c r="E200" s="52" t="s">
        <v>74</v>
      </c>
      <c r="F200" s="40">
        <v>250</v>
      </c>
      <c r="G200" s="40">
        <v>2</v>
      </c>
      <c r="H200" s="40">
        <v>5</v>
      </c>
      <c r="I200" s="40">
        <v>11</v>
      </c>
      <c r="J200" s="40">
        <v>312</v>
      </c>
      <c r="K200" s="41"/>
      <c r="L200" s="40">
        <v>58.13</v>
      </c>
    </row>
    <row r="201" spans="1:12" ht="15">
      <c r="A201" s="23"/>
      <c r="B201" s="15"/>
      <c r="C201" s="11"/>
      <c r="D201" s="6" t="s">
        <v>23</v>
      </c>
      <c r="E201" s="42" t="s">
        <v>56</v>
      </c>
      <c r="F201" s="43">
        <v>30</v>
      </c>
      <c r="G201" s="43">
        <v>2</v>
      </c>
      <c r="H201" s="43">
        <v>1</v>
      </c>
      <c r="I201" s="43">
        <v>15</v>
      </c>
      <c r="J201" s="43">
        <v>70</v>
      </c>
      <c r="K201" s="44"/>
      <c r="L201" s="43">
        <v>2.62</v>
      </c>
    </row>
    <row r="202" spans="1:12" ht="15">
      <c r="A202" s="23"/>
      <c r="B202" s="15"/>
      <c r="C202" s="11"/>
      <c r="D202" s="7" t="s">
        <v>23</v>
      </c>
      <c r="E202" s="42" t="s">
        <v>66</v>
      </c>
      <c r="F202" s="43">
        <v>30</v>
      </c>
      <c r="G202" s="43">
        <v>2</v>
      </c>
      <c r="H202" s="43">
        <v>1</v>
      </c>
      <c r="I202" s="43">
        <v>21</v>
      </c>
      <c r="J202" s="43">
        <v>59</v>
      </c>
      <c r="K202" s="44"/>
      <c r="L202" s="43">
        <v>3.6</v>
      </c>
    </row>
    <row r="203" spans="1:12" ht="15">
      <c r="A203" s="23"/>
      <c r="B203" s="15"/>
      <c r="C203" s="11"/>
      <c r="D203" s="7" t="s">
        <v>22</v>
      </c>
      <c r="E203" s="42" t="s">
        <v>67</v>
      </c>
      <c r="F203" s="43">
        <v>200</v>
      </c>
      <c r="G203" s="43">
        <v>0</v>
      </c>
      <c r="H203" s="43">
        <v>0</v>
      </c>
      <c r="I203" s="43">
        <v>28</v>
      </c>
      <c r="J203" s="43">
        <v>115</v>
      </c>
      <c r="K203" s="44"/>
      <c r="L203" s="43">
        <v>4.76</v>
      </c>
    </row>
    <row r="204" spans="1:12" ht="15">
      <c r="A204" s="23"/>
      <c r="B204" s="15"/>
      <c r="C204" s="11"/>
      <c r="D204" s="7" t="s">
        <v>26</v>
      </c>
      <c r="E204" s="42" t="s">
        <v>71</v>
      </c>
      <c r="F204" s="43">
        <v>20</v>
      </c>
      <c r="G204" s="43">
        <v>2</v>
      </c>
      <c r="H204" s="43">
        <v>6</v>
      </c>
      <c r="I204" s="43">
        <v>0</v>
      </c>
      <c r="J204" s="43">
        <v>72</v>
      </c>
      <c r="K204" s="44"/>
      <c r="L204" s="43">
        <v>18.600000000000001</v>
      </c>
    </row>
    <row r="205" spans="1:12" ht="15">
      <c r="A205" s="23"/>
      <c r="B205" s="15"/>
      <c r="C205" s="11"/>
      <c r="D205" s="7"/>
      <c r="E205" s="42"/>
      <c r="F205" s="43"/>
      <c r="G205" s="43"/>
      <c r="H205" s="43"/>
      <c r="I205" s="43"/>
      <c r="J205" s="43"/>
      <c r="K205" s="44"/>
      <c r="L205" s="43"/>
    </row>
    <row r="206" spans="1:12" ht="15">
      <c r="A206" s="23"/>
      <c r="B206" s="15"/>
      <c r="C206" s="11"/>
      <c r="D206" s="54"/>
      <c r="E206" s="42"/>
      <c r="F206" s="43"/>
      <c r="G206" s="43"/>
      <c r="H206" s="43"/>
      <c r="I206" s="43"/>
      <c r="J206" s="43"/>
      <c r="K206" s="44"/>
      <c r="L206" s="43"/>
    </row>
    <row r="207" spans="1:12" ht="15">
      <c r="A207" s="23"/>
      <c r="B207" s="15"/>
      <c r="C207" s="11"/>
      <c r="D207" s="6"/>
      <c r="E207" s="42"/>
      <c r="F207" s="43"/>
      <c r="G207" s="43"/>
      <c r="H207" s="43"/>
      <c r="I207" s="43"/>
      <c r="J207" s="43"/>
      <c r="K207" s="44"/>
      <c r="L207" s="43"/>
    </row>
    <row r="208" spans="1:12" ht="15.75" customHeight="1">
      <c r="A208" s="24"/>
      <c r="B208" s="17"/>
      <c r="C208" s="8"/>
      <c r="D208" s="18" t="s">
        <v>33</v>
      </c>
      <c r="E208" s="9"/>
      <c r="F208" s="19">
        <v>530</v>
      </c>
      <c r="G208" s="19">
        <v>8</v>
      </c>
      <c r="H208" s="19">
        <v>13</v>
      </c>
      <c r="I208" s="19">
        <v>75</v>
      </c>
      <c r="J208" s="19">
        <v>628</v>
      </c>
      <c r="K208" s="25"/>
      <c r="L208" s="19">
        <v>87.71</v>
      </c>
    </row>
    <row r="209" spans="1:12" ht="15">
      <c r="A209" s="26">
        <f>A200</f>
        <v>2</v>
      </c>
      <c r="B209" s="13">
        <f>B200</f>
        <v>5</v>
      </c>
      <c r="C209" s="10" t="s">
        <v>25</v>
      </c>
      <c r="D209" s="7" t="s">
        <v>26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>
      <c r="A210" s="23"/>
      <c r="B210" s="15"/>
      <c r="C210" s="11"/>
      <c r="D210" s="7" t="s">
        <v>27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>
      <c r="A211" s="23"/>
      <c r="B211" s="15"/>
      <c r="C211" s="11"/>
      <c r="D211" s="7" t="s">
        <v>28</v>
      </c>
      <c r="E211" s="42"/>
      <c r="F211" s="43"/>
      <c r="G211" s="43"/>
      <c r="H211" s="43"/>
      <c r="I211" s="43"/>
      <c r="J211" s="43"/>
      <c r="K211" s="44"/>
      <c r="L211" s="43"/>
    </row>
    <row r="212" spans="1:12" ht="15">
      <c r="A212" s="23"/>
      <c r="B212" s="15"/>
      <c r="C212" s="11"/>
      <c r="D212" s="7" t="s">
        <v>29</v>
      </c>
      <c r="E212" s="42"/>
      <c r="F212" s="43"/>
      <c r="G212" s="43"/>
      <c r="H212" s="43"/>
      <c r="I212" s="43"/>
      <c r="J212" s="43"/>
      <c r="K212" s="44"/>
      <c r="L212" s="43"/>
    </row>
    <row r="213" spans="1:12" ht="15">
      <c r="A213" s="23"/>
      <c r="B213" s="15"/>
      <c r="C213" s="11"/>
      <c r="D213" s="7" t="s">
        <v>30</v>
      </c>
      <c r="E213" s="42"/>
      <c r="F213" s="43"/>
      <c r="G213" s="43"/>
      <c r="H213" s="43"/>
      <c r="I213" s="43"/>
      <c r="J213" s="43"/>
      <c r="K213" s="44"/>
      <c r="L213" s="43"/>
    </row>
    <row r="214" spans="1:12" ht="15">
      <c r="A214" s="23"/>
      <c r="B214" s="15"/>
      <c r="C214" s="11"/>
      <c r="D214" s="7" t="s">
        <v>31</v>
      </c>
      <c r="E214" s="42"/>
      <c r="F214" s="43"/>
      <c r="G214" s="43"/>
      <c r="H214" s="43"/>
      <c r="I214" s="43"/>
      <c r="J214" s="43"/>
      <c r="K214" s="44"/>
      <c r="L214" s="43"/>
    </row>
    <row r="215" spans="1:12" ht="15">
      <c r="A215" s="23"/>
      <c r="B215" s="15"/>
      <c r="C215" s="11"/>
      <c r="D215" s="7" t="s">
        <v>32</v>
      </c>
      <c r="E215" s="42"/>
      <c r="F215" s="43"/>
      <c r="G215" s="43"/>
      <c r="H215" s="43"/>
      <c r="I215" s="43"/>
      <c r="J215" s="43"/>
      <c r="K215" s="44"/>
      <c r="L215" s="43"/>
    </row>
    <row r="216" spans="1:12" ht="1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5">
      <c r="A217" s="23"/>
      <c r="B217" s="15"/>
      <c r="C217" s="11"/>
      <c r="D217" s="6"/>
      <c r="E217" s="42"/>
      <c r="F217" s="43"/>
      <c r="G217" s="43"/>
      <c r="H217" s="43"/>
      <c r="I217" s="43"/>
      <c r="J217" s="43"/>
      <c r="K217" s="44"/>
      <c r="L217" s="43"/>
    </row>
    <row r="218" spans="1:12" ht="15">
      <c r="A218" s="24"/>
      <c r="B218" s="17"/>
      <c r="C218" s="8"/>
      <c r="D218" s="18" t="s">
        <v>33</v>
      </c>
      <c r="E218" s="9"/>
      <c r="F218" s="19">
        <f>SUM(F209:F217)</f>
        <v>0</v>
      </c>
      <c r="G218" s="19">
        <f t="shared" ref="G218:J218" si="88">SUM(G209:G217)</f>
        <v>0</v>
      </c>
      <c r="H218" s="19">
        <f t="shared" si="88"/>
        <v>0</v>
      </c>
      <c r="I218" s="19">
        <f t="shared" si="88"/>
        <v>0</v>
      </c>
      <c r="J218" s="19">
        <f t="shared" si="88"/>
        <v>0</v>
      </c>
      <c r="K218" s="25"/>
      <c r="L218" s="19">
        <f t="shared" ref="L218" si="89">SUM(L209:L217)</f>
        <v>0</v>
      </c>
    </row>
    <row r="219" spans="1:12" ht="15.75" thickBot="1">
      <c r="A219" s="29">
        <f>A200</f>
        <v>2</v>
      </c>
      <c r="B219" s="30">
        <f>B200</f>
        <v>5</v>
      </c>
      <c r="C219" s="64" t="s">
        <v>4</v>
      </c>
      <c r="D219" s="65"/>
      <c r="E219" s="31"/>
      <c r="F219" s="32">
        <f>F208+F218</f>
        <v>530</v>
      </c>
      <c r="G219" s="32">
        <f t="shared" ref="G219:J219" si="90">G208+G218</f>
        <v>8</v>
      </c>
      <c r="H219" s="32">
        <f t="shared" si="90"/>
        <v>13</v>
      </c>
      <c r="I219" s="32">
        <f t="shared" si="90"/>
        <v>75</v>
      </c>
      <c r="J219" s="32">
        <f t="shared" si="90"/>
        <v>628</v>
      </c>
      <c r="K219" s="32"/>
      <c r="L219" s="32">
        <f t="shared" ref="L219" si="91">L208+L218</f>
        <v>87.71</v>
      </c>
    </row>
    <row r="220" spans="1:12" ht="15">
      <c r="A220" s="20">
        <v>2</v>
      </c>
      <c r="B220" s="21">
        <v>6</v>
      </c>
      <c r="C220" s="22" t="s">
        <v>20</v>
      </c>
      <c r="D220" s="5" t="s">
        <v>75</v>
      </c>
      <c r="E220" s="52" t="s">
        <v>76</v>
      </c>
      <c r="F220" s="40">
        <v>250</v>
      </c>
      <c r="G220" s="40">
        <v>7</v>
      </c>
      <c r="H220" s="40">
        <v>8</v>
      </c>
      <c r="I220" s="40">
        <v>25</v>
      </c>
      <c r="J220" s="40">
        <v>193</v>
      </c>
      <c r="K220" s="41"/>
      <c r="L220" s="40">
        <v>22.18</v>
      </c>
    </row>
    <row r="221" spans="1:12" ht="15">
      <c r="A221" s="23"/>
      <c r="B221" s="15"/>
      <c r="C221" s="11"/>
      <c r="D221" s="6" t="s">
        <v>23</v>
      </c>
      <c r="E221" s="42" t="s">
        <v>56</v>
      </c>
      <c r="F221" s="43">
        <v>30</v>
      </c>
      <c r="G221" s="43">
        <v>2</v>
      </c>
      <c r="H221" s="43">
        <v>1</v>
      </c>
      <c r="I221" s="43">
        <v>15</v>
      </c>
      <c r="J221" s="43">
        <v>70</v>
      </c>
      <c r="K221" s="44"/>
      <c r="L221" s="43">
        <v>2.62</v>
      </c>
    </row>
    <row r="222" spans="1:12" ht="15">
      <c r="A222" s="23"/>
      <c r="B222" s="15"/>
      <c r="C222" s="11"/>
      <c r="D222" s="7" t="s">
        <v>26</v>
      </c>
      <c r="E222" s="42" t="s">
        <v>69</v>
      </c>
      <c r="F222" s="43">
        <v>20</v>
      </c>
      <c r="G222" s="43">
        <v>0</v>
      </c>
      <c r="H222" s="43">
        <v>7</v>
      </c>
      <c r="I222" s="43">
        <v>0</v>
      </c>
      <c r="J222" s="43">
        <v>66</v>
      </c>
      <c r="K222" s="44"/>
      <c r="L222" s="43">
        <v>20.9</v>
      </c>
    </row>
    <row r="223" spans="1:12" ht="15">
      <c r="A223" s="23"/>
      <c r="B223" s="15"/>
      <c r="C223" s="11"/>
      <c r="D223" s="7" t="s">
        <v>22</v>
      </c>
      <c r="E223" s="42" t="s">
        <v>77</v>
      </c>
      <c r="F223" s="43">
        <v>200</v>
      </c>
      <c r="G223" s="43">
        <v>0</v>
      </c>
      <c r="H223" s="43">
        <v>0</v>
      </c>
      <c r="I223" s="43">
        <v>7</v>
      </c>
      <c r="J223" s="43">
        <v>29</v>
      </c>
      <c r="K223" s="44"/>
      <c r="L223" s="43">
        <v>5.01</v>
      </c>
    </row>
    <row r="224" spans="1:12" ht="15">
      <c r="A224" s="23"/>
      <c r="B224" s="15"/>
      <c r="C224" s="11"/>
      <c r="D224" s="7" t="s">
        <v>24</v>
      </c>
      <c r="E224" s="55" t="s">
        <v>80</v>
      </c>
      <c r="F224" s="43">
        <v>185</v>
      </c>
      <c r="G224" s="43">
        <v>1</v>
      </c>
      <c r="H224" s="43">
        <v>0</v>
      </c>
      <c r="I224" s="43">
        <v>18</v>
      </c>
      <c r="J224" s="43">
        <v>80</v>
      </c>
      <c r="K224" s="56"/>
      <c r="L224" s="43">
        <v>37</v>
      </c>
    </row>
    <row r="225" spans="1:12" ht="15">
      <c r="A225" s="23"/>
      <c r="B225" s="15"/>
      <c r="C225" s="11"/>
      <c r="D225" s="6"/>
      <c r="E225" s="42"/>
      <c r="F225" s="43"/>
      <c r="G225" s="43"/>
      <c r="H225" s="43"/>
      <c r="I225" s="43"/>
      <c r="J225" s="43"/>
      <c r="K225" s="44"/>
      <c r="L225" s="43"/>
    </row>
    <row r="226" spans="1:12" ht="15">
      <c r="A226" s="23"/>
      <c r="B226" s="15"/>
      <c r="C226" s="11"/>
      <c r="D226" s="6"/>
      <c r="E226" s="42"/>
      <c r="F226" s="43"/>
      <c r="G226" s="43"/>
      <c r="H226" s="43"/>
      <c r="I226" s="43"/>
      <c r="J226" s="43"/>
      <c r="K226" s="44"/>
      <c r="L226" s="43"/>
    </row>
    <row r="227" spans="1:12" ht="15.75" customHeight="1">
      <c r="A227" s="24"/>
      <c r="B227" s="17"/>
      <c r="C227" s="8"/>
      <c r="D227" s="18" t="s">
        <v>33</v>
      </c>
      <c r="E227" s="9"/>
      <c r="F227" s="19">
        <f>SUM(F220:F226)</f>
        <v>685</v>
      </c>
      <c r="G227" s="19">
        <f t="shared" ref="G227:J227" si="92">SUM(G220:G226)</f>
        <v>10</v>
      </c>
      <c r="H227" s="19">
        <f t="shared" si="92"/>
        <v>16</v>
      </c>
      <c r="I227" s="19">
        <f t="shared" si="92"/>
        <v>65</v>
      </c>
      <c r="J227" s="19">
        <f t="shared" si="92"/>
        <v>438</v>
      </c>
      <c r="K227" s="25"/>
      <c r="L227" s="19">
        <f t="shared" ref="L227" si="93">SUM(L220:L226)</f>
        <v>87.710000000000008</v>
      </c>
    </row>
    <row r="228" spans="1:12" ht="15">
      <c r="A228" s="26">
        <f>A220</f>
        <v>2</v>
      </c>
      <c r="B228" s="13">
        <f>B220</f>
        <v>6</v>
      </c>
      <c r="C228" s="10" t="s">
        <v>25</v>
      </c>
      <c r="D228" s="7" t="s">
        <v>26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>
      <c r="A229" s="23"/>
      <c r="B229" s="15"/>
      <c r="C229" s="11"/>
      <c r="D229" s="7" t="s">
        <v>27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>
      <c r="A230" s="23"/>
      <c r="B230" s="15"/>
      <c r="C230" s="11"/>
      <c r="D230" s="7" t="s">
        <v>28</v>
      </c>
      <c r="E230" s="42"/>
      <c r="F230" s="43"/>
      <c r="G230" s="43"/>
      <c r="H230" s="43"/>
      <c r="I230" s="43"/>
      <c r="J230" s="43"/>
      <c r="K230" s="44"/>
      <c r="L230" s="43"/>
    </row>
    <row r="231" spans="1:12" ht="15">
      <c r="A231" s="23"/>
      <c r="B231" s="15"/>
      <c r="C231" s="11"/>
      <c r="D231" s="7" t="s">
        <v>29</v>
      </c>
      <c r="E231" s="42"/>
      <c r="F231" s="43"/>
      <c r="G231" s="43"/>
      <c r="H231" s="43"/>
      <c r="I231" s="43"/>
      <c r="J231" s="43"/>
      <c r="K231" s="44"/>
      <c r="L231" s="43"/>
    </row>
    <row r="232" spans="1:12" ht="15">
      <c r="A232" s="23"/>
      <c r="B232" s="15"/>
      <c r="C232" s="11"/>
      <c r="D232" s="7" t="s">
        <v>30</v>
      </c>
      <c r="E232" s="42"/>
      <c r="F232" s="43"/>
      <c r="G232" s="43"/>
      <c r="H232" s="43"/>
      <c r="I232" s="43"/>
      <c r="J232" s="43"/>
      <c r="K232" s="44"/>
      <c r="L232" s="43"/>
    </row>
    <row r="233" spans="1:12" ht="15">
      <c r="A233" s="23"/>
      <c r="B233" s="15"/>
      <c r="C233" s="11"/>
      <c r="D233" s="7" t="s">
        <v>31</v>
      </c>
      <c r="E233" s="42"/>
      <c r="F233" s="43"/>
      <c r="G233" s="43"/>
      <c r="H233" s="43"/>
      <c r="I233" s="43"/>
      <c r="J233" s="43"/>
      <c r="K233" s="44"/>
      <c r="L233" s="43"/>
    </row>
    <row r="234" spans="1:12" ht="15">
      <c r="A234" s="23"/>
      <c r="B234" s="15"/>
      <c r="C234" s="11"/>
      <c r="D234" s="7" t="s">
        <v>32</v>
      </c>
      <c r="E234" s="42"/>
      <c r="F234" s="43"/>
      <c r="G234" s="43"/>
      <c r="H234" s="43"/>
      <c r="I234" s="43"/>
      <c r="J234" s="43"/>
      <c r="K234" s="44"/>
      <c r="L234" s="43"/>
    </row>
    <row r="235" spans="1:12" ht="15">
      <c r="A235" s="23"/>
      <c r="B235" s="15"/>
      <c r="C235" s="11"/>
      <c r="D235" s="6"/>
      <c r="E235" s="42"/>
      <c r="F235" s="43"/>
      <c r="G235" s="43"/>
      <c r="H235" s="43"/>
      <c r="I235" s="43"/>
      <c r="J235" s="43"/>
      <c r="K235" s="44"/>
      <c r="L235" s="43"/>
    </row>
    <row r="236" spans="1:12" ht="15">
      <c r="A236" s="23"/>
      <c r="B236" s="15"/>
      <c r="C236" s="11"/>
      <c r="D236" s="6"/>
      <c r="E236" s="42"/>
      <c r="F236" s="43"/>
      <c r="G236" s="43"/>
      <c r="H236" s="43"/>
      <c r="I236" s="43"/>
      <c r="J236" s="43"/>
      <c r="K236" s="44"/>
      <c r="L236" s="43"/>
    </row>
    <row r="237" spans="1:12" ht="15">
      <c r="A237" s="24"/>
      <c r="B237" s="17"/>
      <c r="C237" s="8"/>
      <c r="D237" s="18" t="s">
        <v>33</v>
      </c>
      <c r="E237" s="9"/>
      <c r="F237" s="19">
        <f>SUM(F228:F236)</f>
        <v>0</v>
      </c>
      <c r="G237" s="19">
        <f t="shared" ref="G237:J237" si="94">SUM(G228:G236)</f>
        <v>0</v>
      </c>
      <c r="H237" s="19">
        <f t="shared" si="94"/>
        <v>0</v>
      </c>
      <c r="I237" s="19">
        <f t="shared" si="94"/>
        <v>0</v>
      </c>
      <c r="J237" s="19">
        <f t="shared" si="94"/>
        <v>0</v>
      </c>
      <c r="K237" s="25"/>
      <c r="L237" s="19">
        <f t="shared" ref="L237" si="95">SUM(L228:L236)</f>
        <v>0</v>
      </c>
    </row>
    <row r="238" spans="1:12" ht="15.75" thickBot="1">
      <c r="A238" s="29">
        <f>A220</f>
        <v>2</v>
      </c>
      <c r="B238" s="30">
        <f>B220</f>
        <v>6</v>
      </c>
      <c r="C238" s="64" t="s">
        <v>4</v>
      </c>
      <c r="D238" s="65"/>
      <c r="E238" s="31"/>
      <c r="F238" s="32">
        <f>F227+F237</f>
        <v>685</v>
      </c>
      <c r="G238" s="32">
        <f t="shared" ref="G238:J238" si="96">G227+G237</f>
        <v>10</v>
      </c>
      <c r="H238" s="32">
        <f t="shared" si="96"/>
        <v>16</v>
      </c>
      <c r="I238" s="32">
        <f t="shared" si="96"/>
        <v>65</v>
      </c>
      <c r="J238" s="32">
        <f t="shared" si="96"/>
        <v>438</v>
      </c>
      <c r="K238" s="32"/>
      <c r="L238" s="32">
        <f t="shared" ref="L238" si="97">L227+L237</f>
        <v>87.710000000000008</v>
      </c>
    </row>
    <row r="239" spans="1:12" ht="13.9" customHeight="1" thickBot="1">
      <c r="A239" s="27"/>
      <c r="B239" s="28"/>
      <c r="C239" s="61" t="s">
        <v>5</v>
      </c>
      <c r="D239" s="62"/>
      <c r="E239" s="63"/>
      <c r="F239" s="34">
        <f>(F22+F42+F61+F82+F102+F122+F142+F161+F180+F199+F219+F238)/(IF(F22=0,0,1)+IF(F42=0,0,1)+IF(F61=0,0,1)+IF(F82=0,0,1)+IF(F102=0,0,1)+IF(F122=0,0,1)+IF(F142=0,0,1)+IF(F161=0,0,1)+IF(F180=0,0,1)+IF(F199=0,0,1)+IF(F219=0,0,1)+IF(F238=0,0,1))</f>
        <v>618.66666666666663</v>
      </c>
      <c r="G239" s="34">
        <f>(G22+G42+G61+G82+G102+G122+G142+G161+G180+G199+G219+G238)/(IF(G22=0,0,1)+IF(G42=0,0,1)+IF(G61=0,0,1)+IF(G82=0,0,1)+IF(G102=0,0,1)+IF(G122=0,0,1)+IF(G142=0,0,1)+IF(G161=0,0,1)+IF(G180=0,0,1)+IF(G199=0,0,1)+IF(G219=0,0,1)+IF(G238=0,0,1))</f>
        <v>24.150833333333335</v>
      </c>
      <c r="H239" s="34">
        <f>(H22+H42+H61+H82+H102+H122+H142+H161+H180+H199+H219+H238)/(IF(H22=0,0,1)+IF(H42=0,0,1)+IF(H61=0,0,1)+IF(H82=0,0,1)+IF(H102=0,0,1)+IF(H122=0,0,1)+IF(H142=0,0,1)+IF(H161=0,0,1)+IF(H180=0,0,1)+IF(H199=0,0,1)+IF(H219=0,0,1)+IF(H238=0,0,1))</f>
        <v>19.25</v>
      </c>
      <c r="I239" s="34">
        <f>(I22+I42+I61+I82+I102+I122+I142+I161+I180+I199+I219+I238)/(IF(I22=0,0,1)+IF(I42=0,0,1)+IF(I61=0,0,1)+IF(I82=0,0,1)+IF(I102=0,0,1)+IF(I122=0,0,1)+IF(I142=0,0,1)+IF(I161=0,0,1)+IF(I180=0,0,1)+IF(I199=0,0,1)+IF(I219=0,0,1)+IF(I238=0,0,1))</f>
        <v>105.33333333333333</v>
      </c>
      <c r="J239" s="34">
        <f>(J22+J42+J61+J82+J102+J122+J142+J161+J180+J199+J219+J238)/(IF(J22=0,0,1)+IF(J42=0,0,1)+IF(J61=0,0,1)+IF(J82=0,0,1)+IF(J102=0,0,1)+IF(J122=0,0,1)+IF(J142=0,0,1)+IF(J161=0,0,1)+IF(J180=0,0,1)+IF(J199=0,0,1)+IF(J219=0,0,1)+IF(J238=0,0,1))</f>
        <v>625.6583333333333</v>
      </c>
      <c r="K239" s="34"/>
      <c r="L239" s="34">
        <f>(L22+L42+L61+L82+L102+L122+L142+L161+L180+L199+L219+L238)/(IF(L22=0,0,1)+IF(L42=0,0,1)+IF(L61=0,0,1)+IF(L82=0,0,1)+IF(L102=0,0,1)+IF(L122=0,0,1)+IF(L142=0,0,1)+IF(L161=0,0,1)+IF(L180=0,0,1)+IF(L199=0,0,1)+IF(L219=0,0,1)+IF(L238=0,0,1))</f>
        <v>87.696666666666701</v>
      </c>
    </row>
  </sheetData>
  <mergeCells count="16">
    <mergeCell ref="C82:D82"/>
    <mergeCell ref="C102:D102"/>
    <mergeCell ref="C22:D22"/>
    <mergeCell ref="C1:E1"/>
    <mergeCell ref="H1:K1"/>
    <mergeCell ref="H2:K2"/>
    <mergeCell ref="C42:D42"/>
    <mergeCell ref="C61:D61"/>
    <mergeCell ref="C239:E239"/>
    <mergeCell ref="C199:D199"/>
    <mergeCell ref="C122:D122"/>
    <mergeCell ref="C142:D142"/>
    <mergeCell ref="C161:D161"/>
    <mergeCell ref="C180:D180"/>
    <mergeCell ref="C219:D219"/>
    <mergeCell ref="C238:D238"/>
  </mergeCells>
  <pageMargins left="0.7" right="0.7" top="0.75" bottom="0.75" header="0.3" footer="0.3"/>
  <pageSetup paperSize="9" scale="8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МКОУ Усманская ООШ</cp:lastModifiedBy>
  <cp:lastPrinted>2025-12-03T10:09:00Z</cp:lastPrinted>
  <dcterms:created xsi:type="dcterms:W3CDTF">2022-05-16T14:23:56Z</dcterms:created>
  <dcterms:modified xsi:type="dcterms:W3CDTF">2026-01-14T10:16:28Z</dcterms:modified>
</cp:coreProperties>
</file>